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-216" yWindow="60" windowWidth="15480" windowHeight="9396" tabRatio="616"/>
  </bookViews>
  <sheets>
    <sheet name="Додаток" sheetId="1" r:id="rId1"/>
  </sheets>
  <definedNames>
    <definedName name="_xlnm.Print_Titles" localSheetId="0">Додаток!$A:$B</definedName>
    <definedName name="_xlnm.Print_Area" localSheetId="0">Додаток!$A$1:$CU$36</definedName>
  </definedNames>
  <calcPr calcId="125725"/>
</workbook>
</file>

<file path=xl/calcChain.xml><?xml version="1.0" encoding="utf-8"?>
<calcChain xmlns="http://schemas.openxmlformats.org/spreadsheetml/2006/main">
  <c r="C10" i="1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9"/>
  <c r="CR34"/>
  <c r="CR7"/>
  <c r="CQ7"/>
  <c r="CP7"/>
  <c r="BW34"/>
  <c r="BV34"/>
  <c r="BU34"/>
  <c r="BT34"/>
  <c r="BS34"/>
  <c r="BR34"/>
  <c r="BW7"/>
  <c r="BV7"/>
  <c r="BU7"/>
  <c r="BT7"/>
  <c r="BS7"/>
  <c r="BR7"/>
  <c r="AP7"/>
  <c r="AO7"/>
  <c r="BK34"/>
  <c r="BJ34"/>
  <c r="BI34"/>
  <c r="AH7"/>
  <c r="BI7" s="1"/>
  <c r="AJ34"/>
  <c r="AI34"/>
  <c r="AH34"/>
  <c r="AJ7"/>
  <c r="AI7"/>
  <c r="M7"/>
  <c r="BH34"/>
  <c r="BB34"/>
  <c r="AS34"/>
  <c r="BG34"/>
  <c r="BF34"/>
  <c r="BA34"/>
  <c r="AR34"/>
  <c r="Y7"/>
  <c r="BC34"/>
  <c r="AU34" l="1"/>
  <c r="AV34"/>
  <c r="AT34"/>
  <c r="AQ34"/>
  <c r="I34"/>
  <c r="F34"/>
  <c r="AZ34"/>
  <c r="H34"/>
  <c r="G34"/>
  <c r="E34"/>
  <c r="D34"/>
  <c r="G7"/>
  <c r="D7"/>
  <c r="K34"/>
  <c r="L34"/>
  <c r="M34"/>
  <c r="N34"/>
  <c r="O34"/>
  <c r="P34"/>
  <c r="Q34"/>
  <c r="R34"/>
  <c r="S34"/>
  <c r="T34"/>
  <c r="U34"/>
  <c r="V34"/>
  <c r="W34"/>
  <c r="X34"/>
  <c r="Y34"/>
  <c r="Z34"/>
  <c r="AA34"/>
  <c r="AB34"/>
  <c r="AC34"/>
  <c r="AD34"/>
  <c r="AE34"/>
  <c r="AF34"/>
  <c r="AG34"/>
  <c r="AK34"/>
  <c r="AL34"/>
  <c r="AM34"/>
  <c r="AN34"/>
  <c r="AO34"/>
  <c r="AP34"/>
  <c r="AW34"/>
  <c r="AX34"/>
  <c r="AY34"/>
  <c r="BL34"/>
  <c r="BM34"/>
  <c r="BN34"/>
  <c r="BO34"/>
  <c r="BP34"/>
  <c r="BQ34"/>
  <c r="BX34"/>
  <c r="BY34"/>
  <c r="BZ34"/>
  <c r="CA34"/>
  <c r="CB34"/>
  <c r="CC34"/>
  <c r="CD34"/>
  <c r="CE34"/>
  <c r="CF34"/>
  <c r="CG34"/>
  <c r="CH34"/>
  <c r="CI34"/>
  <c r="CJ34"/>
  <c r="CK34"/>
  <c r="CL34"/>
  <c r="CM34"/>
  <c r="CN34"/>
  <c r="CO34"/>
  <c r="CS34"/>
  <c r="CT34"/>
  <c r="CU34"/>
  <c r="J34"/>
  <c r="CS7"/>
  <c r="CM7"/>
  <c r="CJ7"/>
  <c r="CG7"/>
  <c r="CD7"/>
  <c r="CA7"/>
  <c r="BX7"/>
  <c r="BO7"/>
  <c r="BL7"/>
  <c r="AW7"/>
  <c r="AZ7" s="1"/>
  <c r="BC7" s="1"/>
  <c r="BF7" s="1"/>
  <c r="AN7"/>
  <c r="AQ7" s="1"/>
  <c r="AK7"/>
  <c r="AE7"/>
  <c r="AB7"/>
  <c r="V7"/>
  <c r="S7"/>
  <c r="P7"/>
  <c r="AS7"/>
  <c r="AV7" s="1"/>
  <c r="AR7"/>
  <c r="AU7" s="1"/>
  <c r="BZ7"/>
  <c r="CC7" s="1"/>
  <c r="CF7" s="1"/>
  <c r="BY7"/>
  <c r="CB7" s="1"/>
  <c r="CE7" s="1"/>
  <c r="AM7"/>
  <c r="AL7"/>
  <c r="AT7" l="1"/>
  <c r="C34"/>
  <c r="CH7"/>
  <c r="CK7" s="1"/>
  <c r="CN7" s="1"/>
  <c r="CI7"/>
  <c r="CL7" s="1"/>
  <c r="CO7" s="1"/>
</calcChain>
</file>

<file path=xl/sharedStrings.xml><?xml version="1.0" encoding="utf-8"?>
<sst xmlns="http://schemas.openxmlformats.org/spreadsheetml/2006/main" count="116" uniqueCount="70">
  <si>
    <t>Всього</t>
  </si>
  <si>
    <t>у тому числі по субвенціях:</t>
  </si>
  <si>
    <t>№ з/п</t>
  </si>
  <si>
    <t>направлено відкритих асигнувань</t>
  </si>
  <si>
    <t>Найменування зведеного   бюджету</t>
  </si>
  <si>
    <t>касові видатки (оперативні дані)</t>
  </si>
  <si>
    <t>Всього касові видатки 
(оперативні дані)</t>
  </si>
  <si>
    <t>тис.грн.</t>
  </si>
  <si>
    <t>Зведений бюджет Вінницької області</t>
  </si>
  <si>
    <t>Зведений бюджет Волинської бласті</t>
  </si>
  <si>
    <t>Зведений бюджет Дніпропетровської області</t>
  </si>
  <si>
    <t>Зведений бюджет Донецької області</t>
  </si>
  <si>
    <t>Зведений бюджет Житомирської області</t>
  </si>
  <si>
    <t>Зведений бюджет Запорізької  області</t>
  </si>
  <si>
    <t>Зведений бюджет Івано-Франківської області</t>
  </si>
  <si>
    <t>Зведений бюджет Київської області</t>
  </si>
  <si>
    <t xml:space="preserve">Зведений бюджет Кіровоградської області </t>
  </si>
  <si>
    <t>Зведений бюджет Луганської області</t>
  </si>
  <si>
    <t>Зведений бюджет Львівської області</t>
  </si>
  <si>
    <t>Зведений бюджет Миколаївської області</t>
  </si>
  <si>
    <t>Зведений бюджет Одеської області</t>
  </si>
  <si>
    <t>Зведений бюджет Полтавської області</t>
  </si>
  <si>
    <t>Зведений бюджет Рівненської області</t>
  </si>
  <si>
    <t>Зведений бюджет Сумської області</t>
  </si>
  <si>
    <t>Зведений бюджет Тернопільської області</t>
  </si>
  <si>
    <t>Зведений бюджет Харківської області</t>
  </si>
  <si>
    <t>Зведений бюджет Херсонської області</t>
  </si>
  <si>
    <t>Зведений бюджет Хмельницької області</t>
  </si>
  <si>
    <t>Зведений бюджет Черкаської області</t>
  </si>
  <si>
    <t>Зведений бюджет Чернівецької області</t>
  </si>
  <si>
    <t>Зведений бюджет Чернігівської області</t>
  </si>
  <si>
    <t>Бюджет м. Києва</t>
  </si>
  <si>
    <t xml:space="preserve"> на здійснення підтримки окремих закладів та заходів у системі охорони здоров’я</t>
  </si>
  <si>
    <t xml:space="preserve"> на проектні, будівельно-ремонтні роботи, придбання житла та приміщень для розвитку сімейних та інших форм виховання, наближених до сімейних, підтримку малих групових будинків  та забезпечення житлом дітей-сиріт, дітей, позбавлених батьківського піклування, осіб з їх числа</t>
  </si>
  <si>
    <t>на забезпечення окремих видатків районних рад, спрямованих на виконання їх повноважень</t>
  </si>
  <si>
    <t>на реалізацію заходів, спрямованих на підвищення доступності широкосмугового доступу до Інтернету в сільській місцевості*</t>
  </si>
  <si>
    <t xml:space="preserve"> бюджету Дніпровської міської територіальної громади  на завершення будівництва метрополітену у м. Дніпрі</t>
  </si>
  <si>
    <t xml:space="preserve"> бюджету Харківської міської територіальної громади на подовження третьої лінії метрополітену у м. Харкові</t>
  </si>
  <si>
    <t>Зведений бюджет Закарпатської області</t>
  </si>
  <si>
    <t>* касові видатки за рахунок залишку, що склався на 01.01.2023</t>
  </si>
  <si>
    <t xml:space="preserve"> освітня субвенція                                                     </t>
  </si>
  <si>
    <t>Інформація</t>
  </si>
  <si>
    <t>на реалізацію інфраструктурних проектів та розвиток об'єктів соціально-культурної сфери*</t>
  </si>
  <si>
    <t>на закупівлю опорними закладами охорони здоров’я послуг щодо проектування та встановлення кисневих станцій*</t>
  </si>
  <si>
    <t>на здійснення заходів щодо соціально-економічного розвитку окремих територій*</t>
  </si>
  <si>
    <t>на створення мережі спеціалізованих служб підтримки осіб, які постраждали від домашнього насильства та/або насильства за ознакою статі*</t>
  </si>
  <si>
    <t xml:space="preserve">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пунктах*             </t>
  </si>
  <si>
    <t>на розвиток мережі центрів надання адміністративних послуг*</t>
  </si>
  <si>
    <t>на розвиток спортивної інфраструктури*</t>
  </si>
  <si>
    <t xml:space="preserve"> на реформування регіональних систем охорони здоров`я для здійснення заходів з виконання спільного з Міжнародним банком реконструкції та розвитку проекту "Поліпшення охорони здоров`я на службі у людей" *</t>
  </si>
  <si>
    <t>на розроблення комплексних планів просторового розвитку територій територіальних громад*</t>
  </si>
  <si>
    <t>на виконання окремих заходів з реалізації соціального проекту «Активні парки - локації здорової України»</t>
  </si>
  <si>
    <t>на виплату грошової компенсації за належні для отримання жилі приміщення для сімей осіб, визначених у абзаці чотирнадцятому пункту 1 статті 10 Закону України «Про статус ветеранів війни, гарантії їх соціального захисту», для осіб з інвалідністю I-II групи, які стали особами з інвалідністю внаслідок поранень, каліцтва, контузії чи інших ушкоджень здоров'я, одержаних під час участі у Революції Гідності, визначених пунктом 10 частини другої статті 7 Закону України «Про статус ветеранів війни, гарантії їх соціального захисту», та які потребують поліпшення житлових умов</t>
  </si>
  <si>
    <t xml:space="preserve">  на облаштування безпечних умов у закладах загальної середньої освіти</t>
  </si>
  <si>
    <t>на придбання шкільних автобусів</t>
  </si>
  <si>
    <t xml:space="preserve">             щодо використання місцевими бюджетами субвенцій, отриманих з державного бюджету</t>
  </si>
  <si>
    <t>на виплату грошової компенсації за належні для отримання жилі приміщення для сімей учасників бойових дій на території інших держав, визначених у абзаці першому пункту 1 статті 10 Закону України    "Про статус ветеранів війни, гарантії їх соціального захисту", для осіб з інвалідністю I - II групи з числа учасників бойових дій на території інших держав, інвалідність яких настала внаслідок поранення, контузії, каліцтва або захворювання, пов'язаних з перебуванням у цих державах, визначених пунктом 7 частини другої статті 7 Закону України "Про статус ветеранів війни, гарантії їх соціального захисту", та які потребують поліпшення житлових умов</t>
  </si>
  <si>
    <t xml:space="preserve"> на надання державної підтримки особам з особливими освітніми потребами * </t>
  </si>
  <si>
    <t>на виплату грошової компенсації за належні для отримання жилі приміщення для сімей осіб, визначених пунктами 2 - 5 частини першої статті 10-1 Закону України «Про статус ветеранів війни, гарантії їх соціального захисту», для осіб з інвалідністю I - II групи, яка настала внаслідок поранення, контузії, каліцтва або захворювання, одержаних під час безпосередньої участі в антитерористичній операції, забезпеченні її проведення,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у заходах, необхідних для забезпечення оборони України, захисту безпеки населення та інтересів держави у зв'язку з військовою агресією Російської Федерації проти України, визначених пунктами 11-14 частини другої статті 7 Закону України «Про статус ветеранів війни, гарантії їх соціального захисту», та які потребують поліпшення житлових умов</t>
  </si>
  <si>
    <t xml:space="preserve">на реалізацію проектів в рамках Надзвичайної кредитної програми для відновлення України </t>
  </si>
  <si>
    <t xml:space="preserve"> на проектування, відновлення, будівництво, модернізацію, облаштування, ремонт об’єктів будівництва громадського призначення, соціальної сфери, культурної спадщини, житлово-комунального господарства, інших об’єктів, що мають вплив на життєдіяльність населення</t>
  </si>
  <si>
    <t>на реалізацію проектів (об’єктів, заходів), спрямованих на ліквідацію наслідків збройної агресії</t>
  </si>
  <si>
    <t>на реалізацію проектів в рамках Програми з відновлення України</t>
  </si>
  <si>
    <t>на відновлення об'єктів критичної інфраструктури в рамках спільного з Міжнародним банком реконструкції та розвитку проекту "Проект розвитку міської інфраструктури - 2"</t>
  </si>
  <si>
    <t>на виплату грошової компенсації за належні для отримання жилі приміщення для внутрішньо переміщених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проведення, перебуваючи безпосередньо в районах антитерористичної операції у період її проведення, у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перебуваючи безпосередньо в районах та у період здійснення зазначених заходів, та визнані особами з інвалідністю внаслідок війни III групи відповідно до пунктів 11 - 14 частини другої статті 7 або учасниками бойових дій відповідно до пунктів 19 - 21 частини першої статті 6 Закону України "Про статус ветеранів війни, гарантії їх соціального захисту", та які потребують поліпшення житлових умов</t>
  </si>
  <si>
    <t xml:space="preserve">cтаном на 01.12.2023                                                                                                                                                                                              </t>
  </si>
  <si>
    <t>розпис на січень
- листопад</t>
  </si>
  <si>
    <t>на відновлення роботи комунальних закладів освіти, що пошкоджені/знищені внаслідок бойових дій</t>
  </si>
  <si>
    <t>бюджету Чернеччинської сільської територіальної громади на виконання робіт з нового будівництва закладу охорони здоров"я по вул. Полтавській, 44, в с.Хухра Охтирського району Сумської області</t>
  </si>
  <si>
    <t>обласному бюджету Миколаївської області на будівництво мостового переходу через р. Південний Буг між с. Богданівка Доманівського та смт. Костянтинівка Арбузинського районів Миколаївської області*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</si>
</sst>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#,##0.000"/>
    <numFmt numFmtId="166" formatCode="#,##0.00000000000"/>
    <numFmt numFmtId="167" formatCode="###\ ###\ ###\ ##0.0"/>
  </numFmts>
  <fonts count="17">
    <font>
      <sz val="10"/>
      <name val="Arial Cyr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sz val="12"/>
      <name val="Times New Roman"/>
      <family val="1"/>
      <charset val="204"/>
    </font>
    <font>
      <b/>
      <sz val="12"/>
      <name val="Times New Roman"/>
      <family val="1"/>
    </font>
    <font>
      <i/>
      <sz val="12"/>
      <name val="Times New Roman"/>
      <family val="1"/>
      <charset val="204"/>
    </font>
    <font>
      <sz val="18"/>
      <name val="Arial Cyr"/>
    </font>
    <font>
      <b/>
      <sz val="16"/>
      <name val="Times New Roman"/>
      <family val="1"/>
      <charset val="204"/>
    </font>
    <font>
      <sz val="14"/>
      <name val="Arial Cyr"/>
    </font>
    <font>
      <b/>
      <sz val="12"/>
      <color indexed="8"/>
      <name val="Times New Roman"/>
      <family val="2"/>
    </font>
    <font>
      <b/>
      <i/>
      <sz val="16"/>
      <name val="Times New Roman"/>
      <family val="1"/>
      <charset val="204"/>
    </font>
    <font>
      <sz val="14"/>
      <color indexed="8"/>
      <name val="Times New Roman"/>
      <family val="2"/>
    </font>
    <font>
      <sz val="14"/>
      <color theme="1"/>
      <name val="Times New Roman"/>
      <family val="2"/>
    </font>
    <font>
      <sz val="14"/>
      <name val="Times New Roman"/>
      <family val="2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6">
    <xf numFmtId="0" fontId="0" fillId="0" borderId="0" xfId="0"/>
    <xf numFmtId="0" fontId="5" fillId="0" borderId="0" xfId="0" applyFont="1" applyFill="1"/>
    <xf numFmtId="0" fontId="2" fillId="0" borderId="0" xfId="0" applyFont="1" applyFill="1"/>
    <xf numFmtId="0" fontId="2" fillId="0" borderId="0" xfId="0" applyFont="1" applyFill="1" applyBorder="1"/>
    <xf numFmtId="0" fontId="3" fillId="0" borderId="0" xfId="0" applyFont="1" applyFill="1" applyAlignment="1">
      <alignment horizontal="right"/>
    </xf>
    <xf numFmtId="0" fontId="2" fillId="0" borderId="0" xfId="0" applyFont="1" applyFill="1" applyBorder="1" applyAlignment="1">
      <alignment vertical="center"/>
    </xf>
    <xf numFmtId="164" fontId="5" fillId="0" borderId="0" xfId="0" applyNumberFormat="1" applyFont="1" applyFill="1"/>
    <xf numFmtId="4" fontId="2" fillId="0" borderId="0" xfId="0" applyNumberFormat="1" applyFont="1" applyFill="1" applyBorder="1" applyAlignment="1">
      <alignment horizontal="right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right"/>
    </xf>
    <xf numFmtId="0" fontId="3" fillId="0" borderId="0" xfId="0" applyFont="1" applyFill="1" applyBorder="1"/>
    <xf numFmtId="164" fontId="5" fillId="0" borderId="1" xfId="0" applyNumberFormat="1" applyFont="1" applyFill="1" applyBorder="1" applyAlignment="1"/>
    <xf numFmtId="164" fontId="5" fillId="0" borderId="2" xfId="0" applyNumberFormat="1" applyFont="1" applyFill="1" applyBorder="1" applyAlignment="1"/>
    <xf numFmtId="0" fontId="6" fillId="0" borderId="5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164" fontId="5" fillId="0" borderId="8" xfId="0" applyNumberFormat="1" applyFont="1" applyFill="1" applyBorder="1" applyAlignment="1"/>
    <xf numFmtId="164" fontId="5" fillId="0" borderId="9" xfId="0" applyNumberFormat="1" applyFont="1" applyFill="1" applyBorder="1" applyAlignment="1"/>
    <xf numFmtId="0" fontId="3" fillId="0" borderId="1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/>
    </xf>
    <xf numFmtId="164" fontId="5" fillId="0" borderId="0" xfId="0" applyNumberFormat="1" applyFont="1" applyFill="1" applyBorder="1"/>
    <xf numFmtId="2" fontId="5" fillId="0" borderId="0" xfId="0" applyNumberFormat="1" applyFont="1" applyFill="1" applyBorder="1"/>
    <xf numFmtId="0" fontId="9" fillId="0" borderId="0" xfId="0" applyFont="1" applyFill="1" applyBorder="1" applyAlignment="1">
      <alignment horizontal="left" readingOrder="1"/>
    </xf>
    <xf numFmtId="164" fontId="2" fillId="0" borderId="0" xfId="0" applyNumberFormat="1" applyFont="1" applyFill="1" applyBorder="1" applyAlignment="1">
      <alignment vertical="center"/>
    </xf>
    <xf numFmtId="0" fontId="5" fillId="0" borderId="0" xfId="0" applyFont="1" applyFill="1" applyBorder="1"/>
    <xf numFmtId="164" fontId="2" fillId="0" borderId="0" xfId="0" applyNumberFormat="1" applyFont="1" applyFill="1" applyBorder="1"/>
    <xf numFmtId="165" fontId="2" fillId="0" borderId="0" xfId="0" applyNumberFormat="1" applyFont="1" applyFill="1" applyBorder="1"/>
    <xf numFmtId="166" fontId="2" fillId="0" borderId="0" xfId="0" applyNumberFormat="1" applyFont="1" applyFill="1" applyBorder="1"/>
    <xf numFmtId="164" fontId="3" fillId="0" borderId="0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/>
    <xf numFmtId="0" fontId="10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167" fontId="12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right"/>
    </xf>
    <xf numFmtId="164" fontId="5" fillId="0" borderId="0" xfId="0" applyNumberFormat="1" applyFont="1" applyFill="1" applyBorder="1" applyAlignment="1">
      <alignment horizontal="center" wrapText="1"/>
    </xf>
    <xf numFmtId="164" fontId="11" fillId="0" borderId="1" xfId="0" applyNumberFormat="1" applyFont="1" applyFill="1" applyBorder="1" applyAlignment="1"/>
    <xf numFmtId="0" fontId="3" fillId="0" borderId="0" xfId="0" applyFont="1" applyFill="1" applyAlignment="1">
      <alignment horizontal="right" vertical="center"/>
    </xf>
    <xf numFmtId="164" fontId="2" fillId="0" borderId="8" xfId="0" applyNumberFormat="1" applyFont="1" applyFill="1" applyBorder="1" applyAlignment="1"/>
    <xf numFmtId="164" fontId="2" fillId="0" borderId="1" xfId="0" applyNumberFormat="1" applyFont="1" applyFill="1" applyBorder="1" applyAlignment="1"/>
    <xf numFmtId="164" fontId="2" fillId="0" borderId="11" xfId="0" applyNumberFormat="1" applyFont="1" applyFill="1" applyBorder="1" applyAlignment="1"/>
    <xf numFmtId="164" fontId="5" fillId="0" borderId="0" xfId="0" applyNumberFormat="1" applyFont="1" applyFill="1" applyBorder="1" applyAlignment="1">
      <alignment wrapText="1"/>
    </xf>
    <xf numFmtId="0" fontId="10" fillId="0" borderId="0" xfId="0" applyFont="1" applyFill="1" applyBorder="1" applyAlignment="1">
      <alignment vertical="center" wrapText="1"/>
    </xf>
    <xf numFmtId="0" fontId="8" fillId="0" borderId="14" xfId="0" applyFont="1" applyFill="1" applyBorder="1" applyAlignment="1">
      <alignment horizontal="center" vertical="center" wrapText="1"/>
    </xf>
    <xf numFmtId="164" fontId="2" fillId="0" borderId="17" xfId="0" applyNumberFormat="1" applyFont="1" applyFill="1" applyBorder="1" applyAlignment="1"/>
    <xf numFmtId="164" fontId="5" fillId="0" borderId="15" xfId="0" applyNumberFormat="1" applyFont="1" applyFill="1" applyBorder="1" applyAlignment="1"/>
    <xf numFmtId="164" fontId="5" fillId="0" borderId="16" xfId="0" applyNumberFormat="1" applyFont="1" applyFill="1" applyBorder="1" applyAlignment="1"/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Fill="1" applyBorder="1"/>
    <xf numFmtId="164" fontId="2" fillId="0" borderId="0" xfId="0" applyNumberFormat="1" applyFont="1" applyFill="1" applyBorder="1" applyAlignment="1"/>
    <xf numFmtId="4" fontId="2" fillId="0" borderId="0" xfId="0" applyNumberFormat="1" applyFont="1" applyFill="1" applyBorder="1" applyAlignment="1" applyProtection="1">
      <alignment horizontal="right"/>
    </xf>
    <xf numFmtId="0" fontId="2" fillId="0" borderId="22" xfId="0" applyFont="1" applyFill="1" applyBorder="1" applyAlignment="1">
      <alignment horizontal="center"/>
    </xf>
    <xf numFmtId="164" fontId="2" fillId="0" borderId="9" xfId="0" applyNumberFormat="1" applyFont="1" applyFill="1" applyBorder="1" applyAlignment="1"/>
    <xf numFmtId="164" fontId="2" fillId="0" borderId="2" xfId="0" applyNumberFormat="1" applyFont="1" applyFill="1" applyBorder="1" applyAlignment="1"/>
    <xf numFmtId="0" fontId="13" fillId="0" borderId="6" xfId="0" applyFont="1" applyFill="1" applyBorder="1" applyAlignment="1">
      <alignment horizontal="left" vertical="center" wrapText="1"/>
    </xf>
    <xf numFmtId="9" fontId="13" fillId="0" borderId="7" xfId="1" applyFont="1" applyFill="1" applyBorder="1" applyAlignment="1">
      <alignment horizontal="left" vertical="center" wrapText="1"/>
    </xf>
    <xf numFmtId="9" fontId="13" fillId="0" borderId="22" xfId="1" applyFont="1" applyFill="1" applyBorder="1" applyAlignment="1">
      <alignment horizontal="left" vertical="center" wrapText="1"/>
    </xf>
    <xf numFmtId="164" fontId="2" fillId="0" borderId="0" xfId="0" applyNumberFormat="1" applyFont="1" applyFill="1"/>
    <xf numFmtId="0" fontId="8" fillId="0" borderId="28" xfId="0" applyFont="1" applyFill="1" applyBorder="1" applyAlignment="1">
      <alignment horizontal="center" vertical="center" wrapText="1"/>
    </xf>
    <xf numFmtId="0" fontId="6" fillId="0" borderId="24" xfId="0" applyNumberFormat="1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center" vertical="center" wrapText="1"/>
    </xf>
    <xf numFmtId="0" fontId="6" fillId="0" borderId="36" xfId="0" applyNumberFormat="1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 applyProtection="1"/>
    <xf numFmtId="164" fontId="2" fillId="0" borderId="16" xfId="0" applyNumberFormat="1" applyFont="1" applyFill="1" applyBorder="1" applyAlignment="1" applyProtection="1"/>
    <xf numFmtId="167" fontId="14" fillId="0" borderId="8" xfId="0" applyNumberFormat="1" applyFont="1" applyFill="1" applyBorder="1" applyAlignment="1">
      <alignment horizontal="right" vertical="center"/>
    </xf>
    <xf numFmtId="164" fontId="2" fillId="0" borderId="12" xfId="0" applyNumberFormat="1" applyFont="1" applyFill="1" applyBorder="1" applyAlignment="1"/>
    <xf numFmtId="164" fontId="2" fillId="0" borderId="13" xfId="0" applyNumberFormat="1" applyFont="1" applyFill="1" applyBorder="1" applyAlignment="1"/>
    <xf numFmtId="164" fontId="2" fillId="0" borderId="40" xfId="0" applyNumberFormat="1" applyFont="1" applyFill="1" applyBorder="1" applyAlignment="1"/>
    <xf numFmtId="164" fontId="3" fillId="0" borderId="38" xfId="0" applyNumberFormat="1" applyFont="1" applyFill="1" applyBorder="1" applyAlignment="1">
      <alignment vertical="center"/>
    </xf>
    <xf numFmtId="164" fontId="2" fillId="0" borderId="21" xfId="0" applyNumberFormat="1" applyFont="1" applyFill="1" applyBorder="1" applyAlignment="1"/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64" fontId="5" fillId="0" borderId="13" xfId="0" applyNumberFormat="1" applyFont="1" applyFill="1" applyBorder="1" applyAlignment="1"/>
    <xf numFmtId="164" fontId="2" fillId="0" borderId="45" xfId="0" applyNumberFormat="1" applyFont="1" applyFill="1" applyBorder="1" applyAlignment="1"/>
    <xf numFmtId="164" fontId="5" fillId="0" borderId="12" xfId="0" applyNumberFormat="1" applyFont="1" applyFill="1" applyBorder="1" applyAlignment="1"/>
    <xf numFmtId="164" fontId="2" fillId="0" borderId="18" xfId="0" applyNumberFormat="1" applyFont="1" applyFill="1" applyBorder="1" applyAlignment="1"/>
    <xf numFmtId="0" fontId="6" fillId="0" borderId="34" xfId="0" applyNumberFormat="1" applyFont="1" applyFill="1" applyBorder="1" applyAlignment="1">
      <alignment horizontal="center" vertical="center" wrapText="1"/>
    </xf>
    <xf numFmtId="0" fontId="6" fillId="0" borderId="35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50" xfId="0" applyFont="1" applyFill="1" applyBorder="1" applyAlignment="1">
      <alignment horizontal="center" wrapText="1"/>
    </xf>
    <xf numFmtId="164" fontId="3" fillId="0" borderId="50" xfId="0" applyNumberFormat="1" applyFont="1" applyFill="1" applyBorder="1" applyAlignment="1">
      <alignment vertical="center"/>
    </xf>
    <xf numFmtId="0" fontId="8" fillId="0" borderId="34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8" fillId="0" borderId="36" xfId="0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vertical="center"/>
    </xf>
    <xf numFmtId="164" fontId="3" fillId="0" borderId="26" xfId="0" applyNumberFormat="1" applyFont="1" applyFill="1" applyBorder="1" applyAlignment="1">
      <alignment vertical="center"/>
    </xf>
    <xf numFmtId="0" fontId="6" fillId="0" borderId="33" xfId="0" applyNumberFormat="1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 wrapText="1"/>
    </xf>
    <xf numFmtId="164" fontId="3" fillId="0" borderId="14" xfId="0" applyNumberFormat="1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64" fontId="5" fillId="0" borderId="39" xfId="0" applyNumberFormat="1" applyFont="1" applyFill="1" applyBorder="1" applyAlignment="1"/>
    <xf numFmtId="164" fontId="5" fillId="0" borderId="40" xfId="0" applyNumberFormat="1" applyFont="1" applyFill="1" applyBorder="1" applyAlignment="1"/>
    <xf numFmtId="164" fontId="5" fillId="0" borderId="53" xfId="0" applyNumberFormat="1" applyFont="1" applyFill="1" applyBorder="1" applyAlignment="1"/>
    <xf numFmtId="164" fontId="2" fillId="0" borderId="0" xfId="0" applyNumberFormat="1" applyFont="1" applyFill="1" applyAlignment="1">
      <alignment horizontal="center"/>
    </xf>
    <xf numFmtId="164" fontId="2" fillId="0" borderId="51" xfId="0" applyNumberFormat="1" applyFont="1" applyFill="1" applyBorder="1" applyAlignment="1"/>
    <xf numFmtId="164" fontId="2" fillId="0" borderId="52" xfId="0" applyNumberFormat="1" applyFont="1" applyFill="1" applyBorder="1" applyAlignment="1"/>
    <xf numFmtId="164" fontId="2" fillId="0" borderId="17" xfId="0" applyNumberFormat="1" applyFont="1" applyFill="1" applyBorder="1" applyAlignment="1" applyProtection="1"/>
    <xf numFmtId="164" fontId="5" fillId="0" borderId="11" xfId="0" applyNumberFormat="1" applyFont="1" applyFill="1" applyBorder="1" applyAlignment="1"/>
    <xf numFmtId="164" fontId="5" fillId="0" borderId="18" xfId="0" applyNumberFormat="1" applyFont="1" applyFill="1" applyBorder="1" applyAlignment="1"/>
    <xf numFmtId="164" fontId="2" fillId="0" borderId="9" xfId="0" applyNumberFormat="1" applyFont="1" applyFill="1" applyBorder="1" applyAlignment="1" applyProtection="1"/>
    <xf numFmtId="164" fontId="2" fillId="0" borderId="2" xfId="0" applyNumberFormat="1" applyFont="1" applyFill="1" applyBorder="1" applyAlignment="1" applyProtection="1"/>
    <xf numFmtId="164" fontId="5" fillId="0" borderId="21" xfId="0" applyNumberFormat="1" applyFont="1" applyFill="1" applyBorder="1" applyAlignment="1"/>
    <xf numFmtId="164" fontId="2" fillId="0" borderId="15" xfId="0" applyNumberFormat="1" applyFont="1" applyFill="1" applyBorder="1" applyAlignment="1"/>
    <xf numFmtId="164" fontId="2" fillId="0" borderId="16" xfId="0" applyNumberFormat="1" applyFont="1" applyFill="1" applyBorder="1" applyAlignment="1"/>
    <xf numFmtId="164" fontId="2" fillId="0" borderId="39" xfId="0" applyNumberFormat="1" applyFont="1" applyFill="1" applyBorder="1" applyAlignment="1"/>
    <xf numFmtId="164" fontId="2" fillId="0" borderId="19" xfId="0" applyNumberFormat="1" applyFont="1" applyFill="1" applyBorder="1" applyAlignment="1" applyProtection="1"/>
    <xf numFmtId="164" fontId="5" fillId="0" borderId="17" xfId="0" applyNumberFormat="1" applyFont="1" applyFill="1" applyBorder="1" applyAlignment="1"/>
    <xf numFmtId="164" fontId="2" fillId="0" borderId="11" xfId="0" applyNumberFormat="1" applyFont="1" applyFill="1" applyBorder="1" applyAlignment="1" applyProtection="1"/>
    <xf numFmtId="164" fontId="2" fillId="0" borderId="8" xfId="0" applyNumberFormat="1" applyFont="1" applyFill="1" applyBorder="1" applyAlignment="1" applyProtection="1"/>
    <xf numFmtId="164" fontId="2" fillId="0" borderId="1" xfId="0" applyNumberFormat="1" applyFont="1" applyFill="1" applyBorder="1" applyAlignment="1" applyProtection="1"/>
    <xf numFmtId="164" fontId="2" fillId="0" borderId="20" xfId="0" applyNumberFormat="1" applyFont="1" applyFill="1" applyBorder="1" applyAlignment="1"/>
    <xf numFmtId="167" fontId="15" fillId="0" borderId="8" xfId="0" applyNumberFormat="1" applyFont="1" applyFill="1" applyBorder="1" applyAlignment="1">
      <alignment horizontal="right" vertical="center"/>
    </xf>
    <xf numFmtId="167" fontId="15" fillId="0" borderId="1" xfId="0" applyNumberFormat="1" applyFont="1" applyFill="1" applyBorder="1" applyAlignment="1">
      <alignment horizontal="right" vertical="center"/>
    </xf>
    <xf numFmtId="164" fontId="16" fillId="0" borderId="11" xfId="0" applyNumberFormat="1" applyFont="1" applyFill="1" applyBorder="1" applyAlignment="1"/>
    <xf numFmtId="167" fontId="14" fillId="0" borderId="40" xfId="0" applyNumberFormat="1" applyFont="1" applyFill="1" applyBorder="1" applyAlignment="1">
      <alignment horizontal="right" vertical="center"/>
    </xf>
    <xf numFmtId="167" fontId="14" fillId="0" borderId="1" xfId="0" applyNumberFormat="1" applyFont="1" applyFill="1" applyBorder="1" applyAlignment="1">
      <alignment horizontal="right" vertical="center"/>
    </xf>
    <xf numFmtId="167" fontId="14" fillId="0" borderId="11" xfId="0" applyNumberFormat="1" applyFont="1" applyFill="1" applyBorder="1" applyAlignment="1">
      <alignment horizontal="right" vertical="center"/>
    </xf>
    <xf numFmtId="164" fontId="2" fillId="0" borderId="41" xfId="0" applyNumberFormat="1" applyFont="1" applyFill="1" applyBorder="1" applyAlignment="1"/>
    <xf numFmtId="164" fontId="2" fillId="0" borderId="21" xfId="0" applyNumberFormat="1" applyFont="1" applyFill="1" applyBorder="1" applyAlignment="1" applyProtection="1"/>
    <xf numFmtId="164" fontId="2" fillId="0" borderId="18" xfId="0" applyNumberFormat="1" applyFont="1" applyFill="1" applyBorder="1" applyAlignment="1" applyProtection="1"/>
    <xf numFmtId="164" fontId="2" fillId="0" borderId="23" xfId="0" applyNumberFormat="1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64" fontId="2" fillId="0" borderId="54" xfId="0" applyNumberFormat="1" applyFont="1" applyFill="1" applyBorder="1" applyAlignment="1"/>
    <xf numFmtId="164" fontId="2" fillId="0" borderId="55" xfId="0" applyNumberFormat="1" applyFont="1" applyFill="1" applyBorder="1" applyAlignment="1"/>
    <xf numFmtId="0" fontId="6" fillId="0" borderId="28" xfId="0" applyNumberFormat="1" applyFont="1" applyFill="1" applyBorder="1" applyAlignment="1">
      <alignment horizontal="center" vertical="center" wrapText="1"/>
    </xf>
    <xf numFmtId="164" fontId="2" fillId="0" borderId="53" xfId="0" applyNumberFormat="1" applyFont="1" applyFill="1" applyBorder="1" applyAlignment="1"/>
    <xf numFmtId="164" fontId="2" fillId="0" borderId="52" xfId="0" applyNumberFormat="1" applyFont="1" applyFill="1" applyBorder="1" applyAlignment="1" applyProtection="1"/>
    <xf numFmtId="164" fontId="5" fillId="0" borderId="54" xfId="0" applyNumberFormat="1" applyFont="1" applyFill="1" applyBorder="1" applyAlignment="1"/>
    <xf numFmtId="164" fontId="5" fillId="0" borderId="56" xfId="0" applyNumberFormat="1" applyFont="1" applyFill="1" applyBorder="1" applyAlignment="1"/>
    <xf numFmtId="0" fontId="6" fillId="0" borderId="33" xfId="0" applyFont="1" applyFill="1" applyBorder="1" applyAlignment="1">
      <alignment horizontal="center" vertical="center" wrapText="1"/>
    </xf>
    <xf numFmtId="164" fontId="2" fillId="0" borderId="57" xfId="0" applyNumberFormat="1" applyFont="1" applyFill="1" applyBorder="1" applyAlignment="1"/>
    <xf numFmtId="164" fontId="2" fillId="0" borderId="39" xfId="0" applyNumberFormat="1" applyFont="1" applyFill="1" applyBorder="1" applyAlignment="1" applyProtection="1"/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left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32" xfId="0" applyFont="1" applyFill="1" applyBorder="1" applyAlignment="1">
      <alignment horizontal="center" vertical="center" wrapText="1"/>
    </xf>
    <xf numFmtId="0" fontId="0" fillId="0" borderId="25" xfId="0" applyFill="1" applyBorder="1"/>
    <xf numFmtId="0" fontId="0" fillId="0" borderId="32" xfId="0" applyFill="1" applyBorder="1"/>
    <xf numFmtId="0" fontId="7" fillId="0" borderId="34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36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 wrapText="1"/>
    </xf>
    <xf numFmtId="0" fontId="6" fillId="0" borderId="44" xfId="0" applyFont="1" applyFill="1" applyBorder="1" applyAlignment="1">
      <alignment horizontal="center" vertical="center" wrapText="1"/>
    </xf>
    <xf numFmtId="49" fontId="7" fillId="0" borderId="24" xfId="0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/>
    </xf>
    <xf numFmtId="49" fontId="7" fillId="0" borderId="32" xfId="0" applyNumberFormat="1" applyFont="1" applyFill="1" applyBorder="1" applyAlignment="1">
      <alignment horizontal="center" vertical="center" wrapText="1"/>
    </xf>
    <xf numFmtId="49" fontId="6" fillId="0" borderId="24" xfId="0" applyNumberFormat="1" applyFont="1" applyFill="1" applyBorder="1" applyAlignment="1">
      <alignment horizontal="center" vertical="center" wrapText="1"/>
    </xf>
    <xf numFmtId="49" fontId="6" fillId="0" borderId="25" xfId="0" applyNumberFormat="1" applyFont="1" applyFill="1" applyBorder="1" applyAlignment="1">
      <alignment horizontal="center" vertical="center" wrapText="1"/>
    </xf>
    <xf numFmtId="49" fontId="6" fillId="0" borderId="32" xfId="0" applyNumberFormat="1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9" fontId="10" fillId="0" borderId="3" xfId="1" applyFont="1" applyFill="1" applyBorder="1" applyAlignment="1">
      <alignment horizontal="center" vertical="center" wrapText="1"/>
    </xf>
    <xf numFmtId="9" fontId="10" fillId="0" borderId="33" xfId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46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3333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333399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3366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00FF"/>
      <rgbColor rgb="002B3C2C"/>
      <rgbColor rgb="00BFD6B1"/>
      <rgbColor rgb="00004000"/>
      <rgbColor rgb="00DEECDD"/>
      <rgbColor rgb="006D9966"/>
      <rgbColor rgb="00808080"/>
      <rgbColor rgb="00FFFFFF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0</xdr:colOff>
      <xdr:row>18</xdr:row>
      <xdr:rowOff>190500</xdr:rowOff>
    </xdr:from>
    <xdr:to>
      <xdr:col>39</xdr:col>
      <xdr:colOff>0</xdr:colOff>
      <xdr:row>19</xdr:row>
      <xdr:rowOff>228600</xdr:rowOff>
    </xdr:to>
    <xdr:sp macro="" textlink="">
      <xdr:nvSpPr>
        <xdr:cNvPr id="1028" name="Rectangle 10"/>
        <xdr:cNvSpPr>
          <a:spLocks noChangeArrowheads="1"/>
        </xdr:cNvSpPr>
      </xdr:nvSpPr>
      <xdr:spPr bwMode="auto">
        <a:xfrm>
          <a:off x="39223950" y="7956550"/>
          <a:ext cx="0" cy="311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48</xdr:col>
      <xdr:colOff>0</xdr:colOff>
      <xdr:row>7</xdr:row>
      <xdr:rowOff>203200</xdr:rowOff>
    </xdr:from>
    <xdr:to>
      <xdr:col>48</xdr:col>
      <xdr:colOff>31750</xdr:colOff>
      <xdr:row>8</xdr:row>
      <xdr:rowOff>190500</xdr:rowOff>
    </xdr:to>
    <xdr:sp macro="" textlink="">
      <xdr:nvSpPr>
        <xdr:cNvPr id="1048" name="Rectangle 212"/>
        <xdr:cNvSpPr>
          <a:spLocks noChangeArrowheads="1"/>
        </xdr:cNvSpPr>
      </xdr:nvSpPr>
      <xdr:spPr bwMode="auto">
        <a:xfrm>
          <a:off x="41916350" y="5048250"/>
          <a:ext cx="31750" cy="222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17</xdr:col>
      <xdr:colOff>1047750</xdr:colOff>
      <xdr:row>15</xdr:row>
      <xdr:rowOff>0</xdr:rowOff>
    </xdr:from>
    <xdr:to>
      <xdr:col>18</xdr:col>
      <xdr:colOff>0</xdr:colOff>
      <xdr:row>15</xdr:row>
      <xdr:rowOff>241300</xdr:rowOff>
    </xdr:to>
    <xdr:sp macro="" textlink="">
      <xdr:nvSpPr>
        <xdr:cNvPr id="1049" name="Rectangle 9"/>
        <xdr:cNvSpPr>
          <a:spLocks noChangeArrowheads="1"/>
        </xdr:cNvSpPr>
      </xdr:nvSpPr>
      <xdr:spPr bwMode="auto">
        <a:xfrm>
          <a:off x="17868900" y="6972300"/>
          <a:ext cx="279400" cy="241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17</xdr:col>
      <xdr:colOff>1022350</xdr:colOff>
      <xdr:row>30</xdr:row>
      <xdr:rowOff>222250</xdr:rowOff>
    </xdr:from>
    <xdr:to>
      <xdr:col>18</xdr:col>
      <xdr:colOff>0</xdr:colOff>
      <xdr:row>31</xdr:row>
      <xdr:rowOff>209550</xdr:rowOff>
    </xdr:to>
    <xdr:sp macro="" textlink="">
      <xdr:nvSpPr>
        <xdr:cNvPr id="1050" name="Rectangle 16"/>
        <xdr:cNvSpPr>
          <a:spLocks noChangeArrowheads="1"/>
        </xdr:cNvSpPr>
      </xdr:nvSpPr>
      <xdr:spPr bwMode="auto">
        <a:xfrm>
          <a:off x="17843500" y="11245850"/>
          <a:ext cx="304800" cy="260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17</xdr:col>
      <xdr:colOff>1079500</xdr:colOff>
      <xdr:row>29</xdr:row>
      <xdr:rowOff>203200</xdr:rowOff>
    </xdr:from>
    <xdr:to>
      <xdr:col>18</xdr:col>
      <xdr:colOff>0</xdr:colOff>
      <xdr:row>30</xdr:row>
      <xdr:rowOff>241300</xdr:rowOff>
    </xdr:to>
    <xdr:sp macro="" textlink="">
      <xdr:nvSpPr>
        <xdr:cNvPr id="1051" name="Rectangle 10"/>
        <xdr:cNvSpPr>
          <a:spLocks noChangeArrowheads="1"/>
        </xdr:cNvSpPr>
      </xdr:nvSpPr>
      <xdr:spPr bwMode="auto">
        <a:xfrm>
          <a:off x="17900650" y="10953750"/>
          <a:ext cx="247650" cy="311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17</xdr:col>
      <xdr:colOff>1066800</xdr:colOff>
      <xdr:row>27</xdr:row>
      <xdr:rowOff>190500</xdr:rowOff>
    </xdr:from>
    <xdr:to>
      <xdr:col>18</xdr:col>
      <xdr:colOff>0</xdr:colOff>
      <xdr:row>28</xdr:row>
      <xdr:rowOff>241300</xdr:rowOff>
    </xdr:to>
    <xdr:sp macro="" textlink="">
      <xdr:nvSpPr>
        <xdr:cNvPr id="1052" name="Rectangle 10"/>
        <xdr:cNvSpPr>
          <a:spLocks noChangeArrowheads="1"/>
        </xdr:cNvSpPr>
      </xdr:nvSpPr>
      <xdr:spPr bwMode="auto">
        <a:xfrm>
          <a:off x="17887950" y="10394950"/>
          <a:ext cx="2603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30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18</xdr:row>
      <xdr:rowOff>254000</xdr:rowOff>
    </xdr:from>
    <xdr:to>
      <xdr:col>60</xdr:col>
      <xdr:colOff>69850</xdr:colOff>
      <xdr:row>19</xdr:row>
      <xdr:rowOff>203200</xdr:rowOff>
    </xdr:to>
    <xdr:sp macro="" textlink="">
      <xdr:nvSpPr>
        <xdr:cNvPr id="31" name="Rectangle 212"/>
        <xdr:cNvSpPr>
          <a:spLocks noChangeArrowheads="1"/>
        </xdr:cNvSpPr>
      </xdr:nvSpPr>
      <xdr:spPr bwMode="auto">
        <a:xfrm>
          <a:off x="44043600" y="10160000"/>
          <a:ext cx="698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838200</xdr:colOff>
      <xdr:row>0</xdr:row>
      <xdr:rowOff>260350</xdr:rowOff>
    </xdr:from>
    <xdr:to>
      <xdr:col>62</xdr:col>
      <xdr:colOff>203200</xdr:colOff>
      <xdr:row>1</xdr:row>
      <xdr:rowOff>266700</xdr:rowOff>
    </xdr:to>
    <xdr:sp macro="" textlink="">
      <xdr:nvSpPr>
        <xdr:cNvPr id="32" name="Rectangle 10"/>
        <xdr:cNvSpPr>
          <a:spLocks noChangeArrowheads="1"/>
        </xdr:cNvSpPr>
      </xdr:nvSpPr>
      <xdr:spPr bwMode="auto">
        <a:xfrm>
          <a:off x="45834300" y="260350"/>
          <a:ext cx="3175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850900</xdr:colOff>
      <xdr:row>0</xdr:row>
      <xdr:rowOff>88900</xdr:rowOff>
    </xdr:from>
    <xdr:to>
      <xdr:col>62</xdr:col>
      <xdr:colOff>361950</xdr:colOff>
      <xdr:row>1</xdr:row>
      <xdr:rowOff>95250</xdr:rowOff>
    </xdr:to>
    <xdr:sp macro="" textlink="">
      <xdr:nvSpPr>
        <xdr:cNvPr id="33" name="Rectangle 10"/>
        <xdr:cNvSpPr>
          <a:spLocks noChangeArrowheads="1"/>
        </xdr:cNvSpPr>
      </xdr:nvSpPr>
      <xdr:spPr bwMode="auto">
        <a:xfrm>
          <a:off x="45847000" y="88900"/>
          <a:ext cx="46355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62</xdr:col>
      <xdr:colOff>374650</xdr:colOff>
      <xdr:row>0</xdr:row>
      <xdr:rowOff>241300</xdr:rowOff>
    </xdr:from>
    <xdr:to>
      <xdr:col>62</xdr:col>
      <xdr:colOff>774700</xdr:colOff>
      <xdr:row>1</xdr:row>
      <xdr:rowOff>247650</xdr:rowOff>
    </xdr:to>
    <xdr:sp macro="" textlink="">
      <xdr:nvSpPr>
        <xdr:cNvPr id="34" name="Rectangle 10"/>
        <xdr:cNvSpPr>
          <a:spLocks noChangeArrowheads="1"/>
        </xdr:cNvSpPr>
      </xdr:nvSpPr>
      <xdr:spPr bwMode="auto">
        <a:xfrm>
          <a:off x="46323250" y="241300"/>
          <a:ext cx="40005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241300</xdr:colOff>
      <xdr:row>8</xdr:row>
      <xdr:rowOff>247650</xdr:rowOff>
    </xdr:to>
    <xdr:sp macro="" textlink="">
      <xdr:nvSpPr>
        <xdr:cNvPr id="35" name="Rectangle 10"/>
        <xdr:cNvSpPr>
          <a:spLocks noChangeArrowheads="1"/>
        </xdr:cNvSpPr>
      </xdr:nvSpPr>
      <xdr:spPr bwMode="auto">
        <a:xfrm>
          <a:off x="44043600" y="7137400"/>
          <a:ext cx="2413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838200</xdr:colOff>
      <xdr:row>5</xdr:row>
      <xdr:rowOff>2946400</xdr:rowOff>
    </xdr:from>
    <xdr:to>
      <xdr:col>61</xdr:col>
      <xdr:colOff>285750</xdr:colOff>
      <xdr:row>5</xdr:row>
      <xdr:rowOff>3206750</xdr:rowOff>
    </xdr:to>
    <xdr:sp macro="" textlink="">
      <xdr:nvSpPr>
        <xdr:cNvPr id="36" name="Rectangle 10"/>
        <xdr:cNvSpPr>
          <a:spLocks noChangeArrowheads="1"/>
        </xdr:cNvSpPr>
      </xdr:nvSpPr>
      <xdr:spPr bwMode="auto">
        <a:xfrm>
          <a:off x="44881800" y="4356100"/>
          <a:ext cx="400050" cy="260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76200</xdr:colOff>
      <xdr:row>0</xdr:row>
      <xdr:rowOff>266700</xdr:rowOff>
    </xdr:from>
    <xdr:to>
      <xdr:col>61</xdr:col>
      <xdr:colOff>476250</xdr:colOff>
      <xdr:row>1</xdr:row>
      <xdr:rowOff>279400</xdr:rowOff>
    </xdr:to>
    <xdr:sp macro="" textlink="">
      <xdr:nvSpPr>
        <xdr:cNvPr id="37" name="Rectangle 10"/>
        <xdr:cNvSpPr>
          <a:spLocks noChangeArrowheads="1"/>
        </xdr:cNvSpPr>
      </xdr:nvSpPr>
      <xdr:spPr bwMode="auto">
        <a:xfrm>
          <a:off x="45072300" y="266700"/>
          <a:ext cx="400050" cy="2844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38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39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40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41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0</xdr:colOff>
      <xdr:row>7</xdr:row>
      <xdr:rowOff>203200</xdr:rowOff>
    </xdr:from>
    <xdr:to>
      <xdr:col>61</xdr:col>
      <xdr:colOff>31750</xdr:colOff>
      <xdr:row>8</xdr:row>
      <xdr:rowOff>190500</xdr:rowOff>
    </xdr:to>
    <xdr:sp macro="" textlink="">
      <xdr:nvSpPr>
        <xdr:cNvPr id="42" name="Rectangle 212"/>
        <xdr:cNvSpPr>
          <a:spLocks noChangeArrowheads="1"/>
        </xdr:cNvSpPr>
      </xdr:nvSpPr>
      <xdr:spPr bwMode="auto">
        <a:xfrm>
          <a:off x="449961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0</xdr:colOff>
      <xdr:row>7</xdr:row>
      <xdr:rowOff>203200</xdr:rowOff>
    </xdr:from>
    <xdr:to>
      <xdr:col>61</xdr:col>
      <xdr:colOff>31750</xdr:colOff>
      <xdr:row>8</xdr:row>
      <xdr:rowOff>190500</xdr:rowOff>
    </xdr:to>
    <xdr:sp macro="" textlink="">
      <xdr:nvSpPr>
        <xdr:cNvPr id="43" name="Rectangle 212"/>
        <xdr:cNvSpPr>
          <a:spLocks noChangeArrowheads="1"/>
        </xdr:cNvSpPr>
      </xdr:nvSpPr>
      <xdr:spPr bwMode="auto">
        <a:xfrm>
          <a:off x="449961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0</xdr:colOff>
      <xdr:row>7</xdr:row>
      <xdr:rowOff>203200</xdr:rowOff>
    </xdr:from>
    <xdr:to>
      <xdr:col>61</xdr:col>
      <xdr:colOff>31750</xdr:colOff>
      <xdr:row>8</xdr:row>
      <xdr:rowOff>190500</xdr:rowOff>
    </xdr:to>
    <xdr:sp macro="" textlink="">
      <xdr:nvSpPr>
        <xdr:cNvPr id="44" name="Rectangle 212"/>
        <xdr:cNvSpPr>
          <a:spLocks noChangeArrowheads="1"/>
        </xdr:cNvSpPr>
      </xdr:nvSpPr>
      <xdr:spPr bwMode="auto">
        <a:xfrm>
          <a:off x="449961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61</xdr:col>
      <xdr:colOff>0</xdr:colOff>
      <xdr:row>7</xdr:row>
      <xdr:rowOff>203200</xdr:rowOff>
    </xdr:from>
    <xdr:to>
      <xdr:col>61</xdr:col>
      <xdr:colOff>31750</xdr:colOff>
      <xdr:row>8</xdr:row>
      <xdr:rowOff>190500</xdr:rowOff>
    </xdr:to>
    <xdr:sp macro="" textlink="">
      <xdr:nvSpPr>
        <xdr:cNvPr id="45" name="Rectangle 212"/>
        <xdr:cNvSpPr>
          <a:spLocks noChangeArrowheads="1"/>
        </xdr:cNvSpPr>
      </xdr:nvSpPr>
      <xdr:spPr bwMode="auto">
        <a:xfrm>
          <a:off x="449961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62</xdr:col>
      <xdr:colOff>0</xdr:colOff>
      <xdr:row>7</xdr:row>
      <xdr:rowOff>203200</xdr:rowOff>
    </xdr:from>
    <xdr:to>
      <xdr:col>62</xdr:col>
      <xdr:colOff>31750</xdr:colOff>
      <xdr:row>8</xdr:row>
      <xdr:rowOff>190500</xdr:rowOff>
    </xdr:to>
    <xdr:sp macro="" textlink="">
      <xdr:nvSpPr>
        <xdr:cNvPr id="46" name="Rectangle 212"/>
        <xdr:cNvSpPr>
          <a:spLocks noChangeArrowheads="1"/>
        </xdr:cNvSpPr>
      </xdr:nvSpPr>
      <xdr:spPr bwMode="auto">
        <a:xfrm>
          <a:off x="45948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62</xdr:col>
      <xdr:colOff>0</xdr:colOff>
      <xdr:row>7</xdr:row>
      <xdr:rowOff>203200</xdr:rowOff>
    </xdr:from>
    <xdr:to>
      <xdr:col>62</xdr:col>
      <xdr:colOff>31750</xdr:colOff>
      <xdr:row>8</xdr:row>
      <xdr:rowOff>190500</xdr:rowOff>
    </xdr:to>
    <xdr:sp macro="" textlink="">
      <xdr:nvSpPr>
        <xdr:cNvPr id="47" name="Rectangle 212"/>
        <xdr:cNvSpPr>
          <a:spLocks noChangeArrowheads="1"/>
        </xdr:cNvSpPr>
      </xdr:nvSpPr>
      <xdr:spPr bwMode="auto">
        <a:xfrm>
          <a:off x="45948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62</xdr:col>
      <xdr:colOff>0</xdr:colOff>
      <xdr:row>7</xdr:row>
      <xdr:rowOff>203200</xdr:rowOff>
    </xdr:from>
    <xdr:to>
      <xdr:col>62</xdr:col>
      <xdr:colOff>31750</xdr:colOff>
      <xdr:row>8</xdr:row>
      <xdr:rowOff>190500</xdr:rowOff>
    </xdr:to>
    <xdr:sp macro="" textlink="">
      <xdr:nvSpPr>
        <xdr:cNvPr id="48" name="Rectangle 212"/>
        <xdr:cNvSpPr>
          <a:spLocks noChangeArrowheads="1"/>
        </xdr:cNvSpPr>
      </xdr:nvSpPr>
      <xdr:spPr bwMode="auto">
        <a:xfrm>
          <a:off x="45948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62</xdr:col>
      <xdr:colOff>0</xdr:colOff>
      <xdr:row>7</xdr:row>
      <xdr:rowOff>203200</xdr:rowOff>
    </xdr:from>
    <xdr:to>
      <xdr:col>62</xdr:col>
      <xdr:colOff>31750</xdr:colOff>
      <xdr:row>8</xdr:row>
      <xdr:rowOff>190500</xdr:rowOff>
    </xdr:to>
    <xdr:sp macro="" textlink="">
      <xdr:nvSpPr>
        <xdr:cNvPr id="49" name="Rectangle 212"/>
        <xdr:cNvSpPr>
          <a:spLocks noChangeArrowheads="1"/>
        </xdr:cNvSpPr>
      </xdr:nvSpPr>
      <xdr:spPr bwMode="auto">
        <a:xfrm>
          <a:off x="45948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50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60</xdr:col>
      <xdr:colOff>0</xdr:colOff>
      <xdr:row>7</xdr:row>
      <xdr:rowOff>203200</xdr:rowOff>
    </xdr:from>
    <xdr:to>
      <xdr:col>60</xdr:col>
      <xdr:colOff>31750</xdr:colOff>
      <xdr:row>8</xdr:row>
      <xdr:rowOff>190500</xdr:rowOff>
    </xdr:to>
    <xdr:sp macro="" textlink="">
      <xdr:nvSpPr>
        <xdr:cNvPr id="51" name="Rectangle 212"/>
        <xdr:cNvSpPr>
          <a:spLocks noChangeArrowheads="1"/>
        </xdr:cNvSpPr>
      </xdr:nvSpPr>
      <xdr:spPr bwMode="auto">
        <a:xfrm>
          <a:off x="44043600" y="7137400"/>
          <a:ext cx="317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2"/>
  <dimension ref="A1:DA103"/>
  <sheetViews>
    <sheetView showZeros="0" tabSelected="1" view="pageBreakPreview" zoomScale="60" zoomScaleNormal="60" workbookViewId="0">
      <pane xSplit="2" ySplit="3" topLeftCell="BC4" activePane="bottomRight" state="frozen"/>
      <selection pane="topRight" activeCell="C1" sqref="C1"/>
      <selection pane="bottomLeft" activeCell="A4" sqref="A4"/>
      <selection pane="bottomRight" activeCell="BJ9" sqref="BJ9"/>
    </sheetView>
  </sheetViews>
  <sheetFormatPr defaultColWidth="9.109375" defaultRowHeight="18"/>
  <cols>
    <col min="1" max="1" width="12.33203125" style="2" customWidth="1"/>
    <col min="2" max="2" width="63" style="2" customWidth="1"/>
    <col min="3" max="3" width="18.44140625" style="2" customWidth="1"/>
    <col min="4" max="4" width="17.33203125" style="2" customWidth="1"/>
    <col min="5" max="5" width="18.44140625" style="2" customWidth="1"/>
    <col min="6" max="6" width="15.44140625" style="2" customWidth="1"/>
    <col min="7" max="7" width="16.5546875" style="2" customWidth="1"/>
    <col min="8" max="8" width="18.44140625" style="2" customWidth="1"/>
    <col min="9" max="9" width="15.44140625" style="2" customWidth="1"/>
    <col min="10" max="10" width="14.5546875" style="2" customWidth="1"/>
    <col min="11" max="11" width="17.109375" style="2" customWidth="1"/>
    <col min="12" max="12" width="14.88671875" style="2" customWidth="1"/>
    <col min="13" max="13" width="13.44140625" style="2" customWidth="1"/>
    <col min="14" max="14" width="14.5546875" style="2" customWidth="1"/>
    <col min="15" max="15" width="15.109375" style="2" customWidth="1"/>
    <col min="16" max="16" width="17" style="1" customWidth="1"/>
    <col min="17" max="17" width="18.77734375" style="1" customWidth="1"/>
    <col min="18" max="18" width="18" style="1" customWidth="1"/>
    <col min="19" max="19" width="14.109375" style="1" customWidth="1"/>
    <col min="20" max="20" width="13.88671875" style="1" customWidth="1"/>
    <col min="21" max="27" width="15.6640625" style="1" customWidth="1"/>
    <col min="28" max="28" width="14.77734375" style="1" customWidth="1"/>
    <col min="29" max="29" width="14.5546875" style="1" customWidth="1"/>
    <col min="30" max="30" width="14.77734375" style="1" customWidth="1"/>
    <col min="31" max="31" width="11.77734375" style="1" customWidth="1"/>
    <col min="32" max="32" width="12.77734375" style="1" customWidth="1"/>
    <col min="33" max="33" width="13.21875" style="1" customWidth="1"/>
    <col min="34" max="36" width="14" style="2" customWidth="1"/>
    <col min="37" max="37" width="12.5546875" style="1" customWidth="1"/>
    <col min="38" max="39" width="14" style="1" customWidth="1"/>
    <col min="40" max="40" width="12.6640625" style="1" customWidth="1"/>
    <col min="41" max="41" width="14" style="1" customWidth="1"/>
    <col min="42" max="42" width="13.33203125" style="1" customWidth="1"/>
    <col min="43" max="43" width="16" style="1" customWidth="1"/>
    <col min="44" max="44" width="13.88671875" style="1" bestFit="1" customWidth="1"/>
    <col min="45" max="45" width="13.33203125" style="1" customWidth="1"/>
    <col min="46" max="46" width="16.77734375" style="1" customWidth="1"/>
    <col min="47" max="47" width="15.33203125" style="1" bestFit="1" customWidth="1"/>
    <col min="48" max="48" width="14.88671875" style="1" customWidth="1"/>
    <col min="49" max="49" width="15.6640625" style="1" customWidth="1"/>
    <col min="50" max="50" width="15.77734375" style="1" customWidth="1"/>
    <col min="51" max="52" width="16.33203125" style="1" customWidth="1"/>
    <col min="53" max="53" width="14.44140625" style="1" customWidth="1"/>
    <col min="54" max="55" width="16.33203125" style="1" customWidth="1"/>
    <col min="56" max="56" width="13.88671875" style="1" customWidth="1"/>
    <col min="57" max="57" width="13.33203125" style="1" customWidth="1"/>
    <col min="58" max="58" width="16.33203125" style="1" customWidth="1"/>
    <col min="59" max="59" width="15.21875" style="1" customWidth="1"/>
    <col min="60" max="60" width="14.44140625" style="1" customWidth="1"/>
    <col min="61" max="63" width="13.88671875" style="1" customWidth="1"/>
    <col min="64" max="64" width="16" style="2" customWidth="1"/>
    <col min="65" max="65" width="14.109375" style="2" customWidth="1"/>
    <col min="66" max="66" width="14.88671875" style="2" customWidth="1"/>
    <col min="67" max="67" width="16.77734375" style="2" customWidth="1"/>
    <col min="68" max="75" width="13.21875" style="2" customWidth="1"/>
    <col min="76" max="76" width="12.33203125" style="2" customWidth="1"/>
    <col min="77" max="78" width="13.21875" style="2" customWidth="1"/>
    <col min="79" max="79" width="11.77734375" style="2" customWidth="1"/>
    <col min="80" max="81" width="13.21875" style="2" customWidth="1"/>
    <col min="82" max="82" width="11.44140625" style="2" customWidth="1"/>
    <col min="83" max="83" width="13" style="2" customWidth="1"/>
    <col min="84" max="84" width="14.5546875" style="2" customWidth="1"/>
    <col min="85" max="85" width="11.88671875" style="2" customWidth="1"/>
    <col min="86" max="87" width="13.21875" style="2" customWidth="1"/>
    <col min="88" max="88" width="12.33203125" style="2" customWidth="1"/>
    <col min="89" max="90" width="13.21875" style="2" customWidth="1"/>
    <col min="91" max="91" width="11.77734375" style="2" customWidth="1"/>
    <col min="92" max="96" width="13.21875" style="2" customWidth="1"/>
    <col min="97" max="97" width="12.21875" style="2" customWidth="1"/>
    <col min="98" max="98" width="13.109375" style="2" bestFit="1" customWidth="1"/>
    <col min="99" max="99" width="13.109375" style="2" customWidth="1"/>
    <col min="100" max="100" width="20.33203125" style="2" bestFit="1" customWidth="1"/>
    <col min="101" max="103" width="16.44140625" style="2" customWidth="1"/>
    <col min="104" max="16384" width="9.109375" style="2"/>
  </cols>
  <sheetData>
    <row r="1" spans="1:103" ht="21.75" customHeight="1">
      <c r="A1" s="198" t="s">
        <v>41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K1" s="34"/>
      <c r="AL1" s="34"/>
      <c r="AM1" s="34"/>
    </row>
    <row r="2" spans="1:103" ht="21.75" customHeight="1">
      <c r="A2" s="198" t="s">
        <v>55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K2" s="34"/>
      <c r="AL2" s="34"/>
      <c r="AM2" s="34"/>
    </row>
    <row r="3" spans="1:103" ht="21.75" customHeight="1">
      <c r="A3" s="199" t="s">
        <v>65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199"/>
      <c r="Q3" s="199"/>
      <c r="R3" s="199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35"/>
      <c r="AF3" s="35"/>
      <c r="AG3" s="35"/>
      <c r="AK3" s="35"/>
      <c r="AL3" s="47"/>
      <c r="AM3" s="35"/>
    </row>
    <row r="4" spans="1:103" ht="18.75" customHeight="1" thickBot="1">
      <c r="O4" s="4" t="s">
        <v>7</v>
      </c>
      <c r="P4" s="2"/>
      <c r="Q4" s="2"/>
      <c r="S4" s="2"/>
      <c r="T4" s="2"/>
      <c r="U4" s="4"/>
      <c r="V4" s="4"/>
      <c r="W4" s="4"/>
      <c r="X4" s="4"/>
      <c r="Y4" s="4"/>
      <c r="Z4" s="4"/>
      <c r="AA4" s="4" t="s">
        <v>7</v>
      </c>
      <c r="AB4" s="2"/>
      <c r="AC4" s="2"/>
      <c r="AE4" s="2"/>
      <c r="AF4" s="2"/>
      <c r="AG4" s="37"/>
      <c r="AH4" s="19"/>
      <c r="AI4" s="19"/>
      <c r="AJ4" s="19"/>
      <c r="AK4" s="37"/>
      <c r="AL4" s="37"/>
      <c r="AM4" s="37"/>
      <c r="AN4" s="42"/>
      <c r="AO4" s="42"/>
      <c r="AP4" s="4" t="s">
        <v>7</v>
      </c>
      <c r="AW4" s="10"/>
      <c r="AX4" s="10"/>
      <c r="AZ4" s="42"/>
      <c r="BA4" s="42"/>
      <c r="BB4" s="42"/>
      <c r="BC4" s="42"/>
      <c r="BD4" s="42"/>
      <c r="BE4" s="42" t="s">
        <v>7</v>
      </c>
      <c r="BF4" s="42"/>
      <c r="BG4" s="42"/>
      <c r="BH4" s="42"/>
      <c r="BL4" s="10"/>
      <c r="BM4" s="10"/>
      <c r="BN4" s="19"/>
      <c r="BO4" s="19"/>
      <c r="BP4" s="19"/>
      <c r="BT4" s="42" t="s">
        <v>7</v>
      </c>
      <c r="BX4" s="19"/>
      <c r="BY4" s="19"/>
      <c r="CA4" s="19"/>
      <c r="CB4" s="19"/>
      <c r="CD4" s="19"/>
      <c r="CE4" s="19"/>
      <c r="CG4" s="19"/>
      <c r="CH4" s="19"/>
      <c r="CI4" s="42" t="s">
        <v>7</v>
      </c>
      <c r="CJ4" s="19"/>
      <c r="CK4" s="19"/>
      <c r="CL4" s="42"/>
      <c r="CM4" s="19"/>
      <c r="CN4" s="19"/>
      <c r="CO4" s="19"/>
      <c r="CP4" s="19"/>
      <c r="CQ4" s="19"/>
      <c r="CR4" s="19"/>
      <c r="CS4" s="19"/>
      <c r="CT4" s="19"/>
      <c r="CU4" s="42" t="s">
        <v>7</v>
      </c>
    </row>
    <row r="5" spans="1:103" s="8" customFormat="1" ht="26.25" customHeight="1" thickBot="1">
      <c r="A5" s="175" t="s">
        <v>2</v>
      </c>
      <c r="B5" s="175" t="s">
        <v>4</v>
      </c>
      <c r="C5" s="178" t="s">
        <v>6</v>
      </c>
      <c r="D5" s="154" t="s">
        <v>1</v>
      </c>
      <c r="E5" s="152"/>
      <c r="F5" s="152"/>
      <c r="G5" s="152"/>
      <c r="H5" s="152"/>
      <c r="I5" s="152"/>
      <c r="J5" s="152"/>
      <c r="K5" s="152"/>
      <c r="L5" s="152"/>
      <c r="M5" s="152"/>
      <c r="N5" s="152"/>
      <c r="O5" s="153"/>
      <c r="P5" s="154" t="s">
        <v>1</v>
      </c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3"/>
      <c r="AB5" s="154" t="s">
        <v>1</v>
      </c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3"/>
      <c r="AQ5" s="154" t="s">
        <v>1</v>
      </c>
      <c r="AR5" s="152"/>
      <c r="AS5" s="152"/>
      <c r="AT5" s="152"/>
      <c r="AU5" s="152"/>
      <c r="AV5" s="152"/>
      <c r="AW5" s="152"/>
      <c r="AX5" s="152"/>
      <c r="AY5" s="152"/>
      <c r="AZ5" s="152"/>
      <c r="BA5" s="152"/>
      <c r="BB5" s="152"/>
      <c r="BC5" s="152"/>
      <c r="BD5" s="152"/>
      <c r="BE5" s="153"/>
      <c r="BF5" s="154" t="s">
        <v>1</v>
      </c>
      <c r="BG5" s="152"/>
      <c r="BH5" s="152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 t="s">
        <v>1</v>
      </c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 t="s">
        <v>1</v>
      </c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3"/>
    </row>
    <row r="6" spans="1:103" ht="362.4" customHeight="1" thickBot="1">
      <c r="A6" s="176"/>
      <c r="B6" s="176"/>
      <c r="C6" s="179"/>
      <c r="D6" s="203" t="s">
        <v>58</v>
      </c>
      <c r="E6" s="204"/>
      <c r="F6" s="205"/>
      <c r="G6" s="203" t="s">
        <v>64</v>
      </c>
      <c r="H6" s="204"/>
      <c r="I6" s="205"/>
      <c r="J6" s="187" t="s">
        <v>56</v>
      </c>
      <c r="K6" s="187"/>
      <c r="L6" s="187"/>
      <c r="M6" s="188" t="s">
        <v>52</v>
      </c>
      <c r="N6" s="187"/>
      <c r="O6" s="189"/>
      <c r="P6" s="184" t="s">
        <v>40</v>
      </c>
      <c r="Q6" s="185"/>
      <c r="R6" s="186"/>
      <c r="S6" s="181" t="s">
        <v>57</v>
      </c>
      <c r="T6" s="182"/>
      <c r="U6" s="183"/>
      <c r="V6" s="188" t="s">
        <v>53</v>
      </c>
      <c r="W6" s="187"/>
      <c r="X6" s="189"/>
      <c r="Y6" s="188" t="s">
        <v>54</v>
      </c>
      <c r="Z6" s="187"/>
      <c r="AA6" s="189"/>
      <c r="AB6" s="200" t="s">
        <v>32</v>
      </c>
      <c r="AC6" s="201"/>
      <c r="AD6" s="202"/>
      <c r="AE6" s="200" t="s">
        <v>33</v>
      </c>
      <c r="AF6" s="201"/>
      <c r="AG6" s="202"/>
      <c r="AH6" s="174" t="s">
        <v>45</v>
      </c>
      <c r="AI6" s="169"/>
      <c r="AJ6" s="170"/>
      <c r="AK6" s="200" t="s">
        <v>34</v>
      </c>
      <c r="AL6" s="201"/>
      <c r="AM6" s="202"/>
      <c r="AN6" s="166" t="s">
        <v>51</v>
      </c>
      <c r="AO6" s="167"/>
      <c r="AP6" s="168"/>
      <c r="AQ6" s="174" t="s">
        <v>60</v>
      </c>
      <c r="AR6" s="169"/>
      <c r="AS6" s="170"/>
      <c r="AT6" s="174" t="s">
        <v>61</v>
      </c>
      <c r="AU6" s="169"/>
      <c r="AV6" s="170"/>
      <c r="AW6" s="161" t="s">
        <v>46</v>
      </c>
      <c r="AX6" s="164"/>
      <c r="AY6" s="165"/>
      <c r="AZ6" s="192" t="s">
        <v>59</v>
      </c>
      <c r="BA6" s="193"/>
      <c r="BB6" s="194"/>
      <c r="BC6" s="195" t="s">
        <v>62</v>
      </c>
      <c r="BD6" s="196"/>
      <c r="BE6" s="197"/>
      <c r="BF6" s="188" t="s">
        <v>63</v>
      </c>
      <c r="BG6" s="187"/>
      <c r="BH6" s="189"/>
      <c r="BI6" s="156" t="s">
        <v>49</v>
      </c>
      <c r="BJ6" s="157"/>
      <c r="BK6" s="158"/>
      <c r="BL6" s="162" t="s">
        <v>36</v>
      </c>
      <c r="BM6" s="162"/>
      <c r="BN6" s="163"/>
      <c r="BO6" s="161" t="s">
        <v>37</v>
      </c>
      <c r="BP6" s="162"/>
      <c r="BQ6" s="162"/>
      <c r="BR6" s="161" t="s">
        <v>67</v>
      </c>
      <c r="BS6" s="162"/>
      <c r="BT6" s="163"/>
      <c r="BU6" s="161" t="s">
        <v>68</v>
      </c>
      <c r="BV6" s="162"/>
      <c r="BW6" s="163"/>
      <c r="BX6" s="162" t="s">
        <v>42</v>
      </c>
      <c r="BY6" s="162"/>
      <c r="BZ6" s="163"/>
      <c r="CA6" s="166" t="s">
        <v>43</v>
      </c>
      <c r="CB6" s="167"/>
      <c r="CC6" s="168"/>
      <c r="CD6" s="166" t="s">
        <v>44</v>
      </c>
      <c r="CE6" s="167"/>
      <c r="CF6" s="168"/>
      <c r="CG6" s="171" t="s">
        <v>47</v>
      </c>
      <c r="CH6" s="172"/>
      <c r="CI6" s="173"/>
      <c r="CJ6" s="174" t="s">
        <v>50</v>
      </c>
      <c r="CK6" s="169"/>
      <c r="CL6" s="170"/>
      <c r="CM6" s="174" t="s">
        <v>48</v>
      </c>
      <c r="CN6" s="169"/>
      <c r="CO6" s="169"/>
      <c r="CP6" s="166" t="s">
        <v>69</v>
      </c>
      <c r="CQ6" s="167"/>
      <c r="CR6" s="168"/>
      <c r="CS6" s="169" t="s">
        <v>35</v>
      </c>
      <c r="CT6" s="169"/>
      <c r="CU6" s="170"/>
    </row>
    <row r="7" spans="1:103" ht="73.2" customHeight="1" thickBot="1">
      <c r="A7" s="177"/>
      <c r="B7" s="177"/>
      <c r="C7" s="180"/>
      <c r="D7" s="82" t="str">
        <f>J7</f>
        <v>розпис на січень
- листопад</v>
      </c>
      <c r="E7" s="83" t="s">
        <v>3</v>
      </c>
      <c r="F7" s="14" t="s">
        <v>5</v>
      </c>
      <c r="G7" s="82" t="str">
        <f>J7</f>
        <v>розпис на січень
- листопад</v>
      </c>
      <c r="H7" s="83" t="s">
        <v>3</v>
      </c>
      <c r="I7" s="14" t="s">
        <v>5</v>
      </c>
      <c r="J7" s="70" t="s">
        <v>66</v>
      </c>
      <c r="K7" s="83" t="s">
        <v>3</v>
      </c>
      <c r="L7" s="101" t="s">
        <v>5</v>
      </c>
      <c r="M7" s="105" t="str">
        <f>J7</f>
        <v>розпис на січень
- листопад</v>
      </c>
      <c r="N7" s="91" t="s">
        <v>3</v>
      </c>
      <c r="O7" s="14" t="s">
        <v>5</v>
      </c>
      <c r="P7" s="92" t="str">
        <f>J7</f>
        <v>розпис на січень
- листопад</v>
      </c>
      <c r="Q7" s="93" t="s">
        <v>3</v>
      </c>
      <c r="R7" s="14" t="s">
        <v>5</v>
      </c>
      <c r="S7" s="82" t="str">
        <f>J7</f>
        <v>розпис на січень
- листопад</v>
      </c>
      <c r="T7" s="83" t="s">
        <v>3</v>
      </c>
      <c r="U7" s="14" t="s">
        <v>5</v>
      </c>
      <c r="V7" s="82" t="str">
        <f>J7</f>
        <v>розпис на січень
- листопад</v>
      </c>
      <c r="W7" s="83" t="s">
        <v>3</v>
      </c>
      <c r="X7" s="14" t="s">
        <v>5</v>
      </c>
      <c r="Y7" s="82" t="str">
        <f>J7</f>
        <v>розпис на січень
- листопад</v>
      </c>
      <c r="Z7" s="83" t="s">
        <v>3</v>
      </c>
      <c r="AA7" s="14" t="s">
        <v>5</v>
      </c>
      <c r="AB7" s="82" t="str">
        <f>J7</f>
        <v>розпис на січень
- листопад</v>
      </c>
      <c r="AC7" s="83" t="s">
        <v>3</v>
      </c>
      <c r="AD7" s="14" t="s">
        <v>5</v>
      </c>
      <c r="AE7" s="82" t="str">
        <f>J7</f>
        <v>розпис на січень
- листопад</v>
      </c>
      <c r="AF7" s="83" t="s">
        <v>3</v>
      </c>
      <c r="AG7" s="101" t="s">
        <v>5</v>
      </c>
      <c r="AH7" s="139" t="str">
        <f>J7</f>
        <v>розпис на січень
- листопад</v>
      </c>
      <c r="AI7" s="140" t="str">
        <f>W7</f>
        <v>направлено відкритих асигнувань</v>
      </c>
      <c r="AJ7" s="141" t="str">
        <f>X7</f>
        <v>касові видатки (оперативні дані)</v>
      </c>
      <c r="AK7" s="144" t="str">
        <f>J7</f>
        <v>розпис на січень
- листопад</v>
      </c>
      <c r="AL7" s="38" t="str">
        <f>AF7</f>
        <v>направлено відкритих асигнувань</v>
      </c>
      <c r="AM7" s="14" t="str">
        <f>AG7</f>
        <v>касові видатки (оперативні дані)</v>
      </c>
      <c r="AN7" s="55" t="str">
        <f>J7</f>
        <v>розпис на січень
- листопад</v>
      </c>
      <c r="AO7" s="38" t="str">
        <f>AI7</f>
        <v>направлено відкритих асигнувань</v>
      </c>
      <c r="AP7" s="14" t="str">
        <f>AJ7</f>
        <v>касові видатки (оперативні дані)</v>
      </c>
      <c r="AQ7" s="89" t="str">
        <f>AN7</f>
        <v>розпис на січень
- листопад</v>
      </c>
      <c r="AR7" s="90" t="str">
        <f>AO7</f>
        <v>направлено відкритих асигнувань</v>
      </c>
      <c r="AS7" s="69" t="str">
        <f>AP7</f>
        <v>касові видатки (оперативні дані)</v>
      </c>
      <c r="AT7" s="55" t="str">
        <f>AN7</f>
        <v>розпис на січень
- листопад</v>
      </c>
      <c r="AU7" s="38" t="str">
        <f>AR7</f>
        <v>направлено відкритих асигнувань</v>
      </c>
      <c r="AV7" s="14" t="str">
        <f>AS7</f>
        <v>касові видатки (оперативні дані)</v>
      </c>
      <c r="AW7" s="82" t="str">
        <f>J7</f>
        <v>розпис на січень
- листопад</v>
      </c>
      <c r="AX7" s="83" t="s">
        <v>3</v>
      </c>
      <c r="AY7" s="14" t="s">
        <v>5</v>
      </c>
      <c r="AZ7" s="67" t="str">
        <f>AW7</f>
        <v>розпис на січень
- листопад</v>
      </c>
      <c r="BA7" s="68" t="s">
        <v>3</v>
      </c>
      <c r="BB7" s="69" t="s">
        <v>5</v>
      </c>
      <c r="BC7" s="55" t="str">
        <f>AZ7</f>
        <v>розпис на січень
- листопад</v>
      </c>
      <c r="BD7" s="106" t="s">
        <v>3</v>
      </c>
      <c r="BE7" s="14" t="s">
        <v>5</v>
      </c>
      <c r="BF7" s="55" t="str">
        <f>BC7</f>
        <v>розпис на січень
- листопад</v>
      </c>
      <c r="BG7" s="106" t="s">
        <v>3</v>
      </c>
      <c r="BH7" s="101" t="s">
        <v>5</v>
      </c>
      <c r="BI7" s="139" t="str">
        <f>AH7</f>
        <v>розпис на січень
- листопад</v>
      </c>
      <c r="BJ7" s="140" t="s">
        <v>3</v>
      </c>
      <c r="BK7" s="14" t="s">
        <v>5</v>
      </c>
      <c r="BL7" s="70" t="str">
        <f>J7</f>
        <v>розпис на січень
- листопад</v>
      </c>
      <c r="BM7" s="83" t="s">
        <v>3</v>
      </c>
      <c r="BN7" s="84" t="s">
        <v>5</v>
      </c>
      <c r="BO7" s="82" t="str">
        <f>J7</f>
        <v>розпис на січень
- листопад</v>
      </c>
      <c r="BP7" s="83" t="s">
        <v>3</v>
      </c>
      <c r="BQ7" s="149" t="s">
        <v>5</v>
      </c>
      <c r="BR7" s="139" t="str">
        <f>BO7</f>
        <v>розпис на січень
- листопад</v>
      </c>
      <c r="BS7" s="140" t="str">
        <f>BP7</f>
        <v>направлено відкритих асигнувань</v>
      </c>
      <c r="BT7" s="141" t="str">
        <f>BQ7</f>
        <v>касові видатки (оперативні дані)</v>
      </c>
      <c r="BU7" s="139" t="str">
        <f>BO7</f>
        <v>розпис на січень
- листопад</v>
      </c>
      <c r="BV7" s="140" t="str">
        <f>BP7</f>
        <v>направлено відкритих асигнувань</v>
      </c>
      <c r="BW7" s="141" t="str">
        <f>BQ7</f>
        <v>касові видатки (оперативні дані)</v>
      </c>
      <c r="BX7" s="70" t="str">
        <f>J7</f>
        <v>розпис на січень
- листопад</v>
      </c>
      <c r="BY7" s="83" t="str">
        <f>BP7</f>
        <v>направлено відкритих асигнувань</v>
      </c>
      <c r="BZ7" s="84" t="str">
        <f>BQ7</f>
        <v>касові видатки (оперативні дані)</v>
      </c>
      <c r="CA7" s="82" t="str">
        <f>J7</f>
        <v>розпис на січень
- листопад</v>
      </c>
      <c r="CB7" s="83" t="str">
        <f t="shared" ref="CB7:CF7" si="0">BY7</f>
        <v>направлено відкритих асигнувань</v>
      </c>
      <c r="CC7" s="84" t="str">
        <f t="shared" si="0"/>
        <v>касові видатки (оперативні дані)</v>
      </c>
      <c r="CD7" s="82" t="str">
        <f>J7</f>
        <v>розпис на січень
- листопад</v>
      </c>
      <c r="CE7" s="83" t="str">
        <f t="shared" si="0"/>
        <v>направлено відкритих асигнувань</v>
      </c>
      <c r="CF7" s="84" t="str">
        <f t="shared" si="0"/>
        <v>касові видатки (оперативні дані)</v>
      </c>
      <c r="CG7" s="82" t="str">
        <f>J7</f>
        <v>розпис на січень
- листопад</v>
      </c>
      <c r="CH7" s="83" t="str">
        <f t="shared" ref="CH7:CO7" si="1">CE7</f>
        <v>направлено відкритих асигнувань</v>
      </c>
      <c r="CI7" s="84" t="str">
        <f t="shared" si="1"/>
        <v>касові видатки (оперативні дані)</v>
      </c>
      <c r="CJ7" s="82" t="str">
        <f>J7</f>
        <v>розпис на січень
- листопад</v>
      </c>
      <c r="CK7" s="83" t="str">
        <f t="shared" si="1"/>
        <v>направлено відкритих асигнувань</v>
      </c>
      <c r="CL7" s="84" t="str">
        <f t="shared" si="1"/>
        <v>касові видатки (оперативні дані)</v>
      </c>
      <c r="CM7" s="82" t="str">
        <f>J7</f>
        <v>розпис на січень
- листопад</v>
      </c>
      <c r="CN7" s="83" t="str">
        <f t="shared" si="1"/>
        <v>направлено відкритих асигнувань</v>
      </c>
      <c r="CO7" s="149" t="str">
        <f t="shared" si="1"/>
        <v>касові видатки (оперативні дані)</v>
      </c>
      <c r="CP7" s="139" t="str">
        <f>CM7</f>
        <v>розпис на січень
- листопад</v>
      </c>
      <c r="CQ7" s="140" t="str">
        <f>CN7</f>
        <v>направлено відкритих асигнувань</v>
      </c>
      <c r="CR7" s="141" t="str">
        <f>CO7</f>
        <v>касові видатки (оперативні дані)</v>
      </c>
      <c r="CS7" s="70" t="str">
        <f>J7</f>
        <v>розпис на січень
- листопад</v>
      </c>
      <c r="CT7" s="83" t="s">
        <v>3</v>
      </c>
      <c r="CU7" s="84" t="s">
        <v>5</v>
      </c>
    </row>
    <row r="8" spans="1:103" s="5" customFormat="1" ht="18.75" customHeight="1" thickBot="1">
      <c r="A8" s="48">
        <v>1</v>
      </c>
      <c r="B8" s="48">
        <v>2</v>
      </c>
      <c r="C8" s="94">
        <v>3</v>
      </c>
      <c r="D8" s="52">
        <v>4</v>
      </c>
      <c r="E8" s="53">
        <v>5</v>
      </c>
      <c r="F8" s="54">
        <v>6</v>
      </c>
      <c r="G8" s="52">
        <v>7</v>
      </c>
      <c r="H8" s="53">
        <v>8</v>
      </c>
      <c r="I8" s="54">
        <v>9</v>
      </c>
      <c r="J8" s="66">
        <v>10</v>
      </c>
      <c r="K8" s="53">
        <v>11</v>
      </c>
      <c r="L8" s="102">
        <v>12</v>
      </c>
      <c r="M8" s="96">
        <v>13</v>
      </c>
      <c r="N8" s="97">
        <v>14</v>
      </c>
      <c r="O8" s="98">
        <v>15</v>
      </c>
      <c r="P8" s="52">
        <v>16</v>
      </c>
      <c r="Q8" s="53">
        <v>17</v>
      </c>
      <c r="R8" s="54">
        <v>18</v>
      </c>
      <c r="S8" s="52">
        <v>19</v>
      </c>
      <c r="T8" s="53">
        <v>20</v>
      </c>
      <c r="U8" s="54">
        <v>21</v>
      </c>
      <c r="V8" s="52">
        <v>22</v>
      </c>
      <c r="W8" s="53">
        <v>23</v>
      </c>
      <c r="X8" s="54">
        <v>24</v>
      </c>
      <c r="Y8" s="52">
        <v>25</v>
      </c>
      <c r="Z8" s="53">
        <v>26</v>
      </c>
      <c r="AA8" s="54">
        <v>27</v>
      </c>
      <c r="AB8" s="52">
        <v>28</v>
      </c>
      <c r="AC8" s="53">
        <v>29</v>
      </c>
      <c r="AD8" s="54">
        <v>30</v>
      </c>
      <c r="AE8" s="52">
        <v>31</v>
      </c>
      <c r="AF8" s="53">
        <v>32</v>
      </c>
      <c r="AG8" s="102">
        <v>33</v>
      </c>
      <c r="AH8" s="52">
        <v>85</v>
      </c>
      <c r="AI8" s="53">
        <v>86</v>
      </c>
      <c r="AJ8" s="54">
        <v>87</v>
      </c>
      <c r="AK8" s="66">
        <v>34</v>
      </c>
      <c r="AL8" s="53">
        <v>35</v>
      </c>
      <c r="AM8" s="54">
        <v>36</v>
      </c>
      <c r="AN8" s="52">
        <v>40</v>
      </c>
      <c r="AO8" s="53">
        <v>41</v>
      </c>
      <c r="AP8" s="54">
        <v>42</v>
      </c>
      <c r="AQ8" s="52">
        <v>43</v>
      </c>
      <c r="AR8" s="53">
        <v>44</v>
      </c>
      <c r="AS8" s="54">
        <v>45</v>
      </c>
      <c r="AT8" s="52">
        <v>46</v>
      </c>
      <c r="AU8" s="53">
        <v>47</v>
      </c>
      <c r="AV8" s="54">
        <v>48</v>
      </c>
      <c r="AW8" s="52">
        <v>49</v>
      </c>
      <c r="AX8" s="53">
        <v>50</v>
      </c>
      <c r="AY8" s="54">
        <v>51</v>
      </c>
      <c r="AZ8" s="52">
        <v>52</v>
      </c>
      <c r="BA8" s="53">
        <v>53</v>
      </c>
      <c r="BB8" s="54">
        <v>54</v>
      </c>
      <c r="BC8" s="52">
        <v>55</v>
      </c>
      <c r="BD8" s="53">
        <v>56</v>
      </c>
      <c r="BE8" s="54">
        <v>57</v>
      </c>
      <c r="BF8" s="52">
        <v>58</v>
      </c>
      <c r="BG8" s="53">
        <v>59</v>
      </c>
      <c r="BH8" s="102">
        <v>60</v>
      </c>
      <c r="BI8" s="52">
        <v>37</v>
      </c>
      <c r="BJ8" s="53">
        <v>38</v>
      </c>
      <c r="BK8" s="54">
        <v>39</v>
      </c>
      <c r="BL8" s="66">
        <v>61</v>
      </c>
      <c r="BM8" s="53">
        <v>62</v>
      </c>
      <c r="BN8" s="54">
        <v>63</v>
      </c>
      <c r="BO8" s="52">
        <v>64</v>
      </c>
      <c r="BP8" s="53">
        <v>65</v>
      </c>
      <c r="BQ8" s="102">
        <v>66</v>
      </c>
      <c r="BR8" s="52"/>
      <c r="BS8" s="53"/>
      <c r="BT8" s="54"/>
      <c r="BU8" s="52"/>
      <c r="BV8" s="53"/>
      <c r="BW8" s="54"/>
      <c r="BX8" s="66">
        <v>67</v>
      </c>
      <c r="BY8" s="53">
        <v>68</v>
      </c>
      <c r="BZ8" s="54">
        <v>69</v>
      </c>
      <c r="CA8" s="52">
        <v>70</v>
      </c>
      <c r="CB8" s="53">
        <v>71</v>
      </c>
      <c r="CC8" s="54">
        <v>72</v>
      </c>
      <c r="CD8" s="52">
        <v>73</v>
      </c>
      <c r="CE8" s="53">
        <v>74</v>
      </c>
      <c r="CF8" s="54">
        <v>75</v>
      </c>
      <c r="CG8" s="52">
        <v>76</v>
      </c>
      <c r="CH8" s="53">
        <v>77</v>
      </c>
      <c r="CI8" s="54">
        <v>78</v>
      </c>
      <c r="CJ8" s="52">
        <v>79</v>
      </c>
      <c r="CK8" s="53">
        <v>80</v>
      </c>
      <c r="CL8" s="54">
        <v>81</v>
      </c>
      <c r="CM8" s="52">
        <v>82</v>
      </c>
      <c r="CN8" s="53">
        <v>83</v>
      </c>
      <c r="CO8" s="102">
        <v>84</v>
      </c>
      <c r="CP8" s="52"/>
      <c r="CQ8" s="53"/>
      <c r="CR8" s="54"/>
      <c r="CS8" s="66">
        <v>88</v>
      </c>
      <c r="CT8" s="53">
        <v>89</v>
      </c>
      <c r="CU8" s="54">
        <v>90</v>
      </c>
    </row>
    <row r="9" spans="1:103" ht="21.6" customHeight="1">
      <c r="A9" s="15">
        <v>1</v>
      </c>
      <c r="B9" s="62" t="s">
        <v>8</v>
      </c>
      <c r="C9" s="111">
        <f>F9+I9+L9+O9+R9+U9+X9+AA9+AD9+AG9+AJ9+AM9+AP9+AS9+AV9+AY9+BB9+BE9+BH9+BK9+BN9+BQ9+BT9+BW9+BZ9+CC9+CF9+CI9+CL9+CO9+CU9+CR9</f>
        <v>5012000.8818699988</v>
      </c>
      <c r="D9" s="119">
        <v>74888.160999999993</v>
      </c>
      <c r="E9" s="120">
        <v>74888.160999999993</v>
      </c>
      <c r="F9" s="49">
        <v>72668.725739999994</v>
      </c>
      <c r="G9" s="119">
        <v>63723.565999999999</v>
      </c>
      <c r="H9" s="120">
        <v>63723.565999999999</v>
      </c>
      <c r="I9" s="49">
        <v>62070.770329999999</v>
      </c>
      <c r="J9" s="121">
        <v>17348.172999999999</v>
      </c>
      <c r="K9" s="120">
        <v>17348.172999999999</v>
      </c>
      <c r="L9" s="112">
        <v>17348.171480000001</v>
      </c>
      <c r="M9" s="43"/>
      <c r="N9" s="44"/>
      <c r="O9" s="45">
        <v>0</v>
      </c>
      <c r="P9" s="119">
        <v>3717708.1999999997</v>
      </c>
      <c r="Q9" s="120">
        <v>3717708.1999999997</v>
      </c>
      <c r="R9" s="113">
        <v>3598597.7114299997</v>
      </c>
      <c r="S9" s="74">
        <v>10783.3</v>
      </c>
      <c r="T9" s="75">
        <v>10783.3</v>
      </c>
      <c r="U9" s="113">
        <v>15633.23726</v>
      </c>
      <c r="V9" s="74">
        <v>30820</v>
      </c>
      <c r="W9" s="75">
        <v>30820</v>
      </c>
      <c r="X9" s="49">
        <v>11515.920410000001</v>
      </c>
      <c r="Y9" s="74">
        <v>50977</v>
      </c>
      <c r="Z9" s="75">
        <v>50977</v>
      </c>
      <c r="AA9" s="49">
        <v>0</v>
      </c>
      <c r="AB9" s="74">
        <v>84282</v>
      </c>
      <c r="AC9" s="75">
        <v>84282</v>
      </c>
      <c r="AD9" s="122">
        <v>82925.103879999995</v>
      </c>
      <c r="AE9" s="129">
        <v>1651.6</v>
      </c>
      <c r="AF9" s="129">
        <v>1651.6</v>
      </c>
      <c r="AG9" s="112">
        <v>0</v>
      </c>
      <c r="AH9" s="50">
        <v>8205.9</v>
      </c>
      <c r="AI9" s="51">
        <v>8205.9</v>
      </c>
      <c r="AJ9" s="49">
        <v>1220.1566499999999</v>
      </c>
      <c r="AK9" s="151">
        <v>7068.6</v>
      </c>
      <c r="AL9" s="75">
        <v>7068.6</v>
      </c>
      <c r="AM9" s="113">
        <v>7014.1905800000004</v>
      </c>
      <c r="AN9" s="74">
        <v>2295.1999999999998</v>
      </c>
      <c r="AO9" s="75">
        <v>2295.1999999999998</v>
      </c>
      <c r="AP9" s="113">
        <v>1643.2907</v>
      </c>
      <c r="AQ9" s="74">
        <v>67569.180999999997</v>
      </c>
      <c r="AR9" s="75">
        <v>60611.531000000003</v>
      </c>
      <c r="AS9" s="113">
        <v>10758.16893</v>
      </c>
      <c r="AT9" s="74">
        <v>0</v>
      </c>
      <c r="AU9" s="75">
        <v>0</v>
      </c>
      <c r="AV9" s="113">
        <v>0</v>
      </c>
      <c r="AW9" s="74">
        <v>794877.8</v>
      </c>
      <c r="AX9" s="75">
        <v>794877.8</v>
      </c>
      <c r="AY9" s="113">
        <v>938342.46071000001</v>
      </c>
      <c r="AZ9" s="74">
        <v>20000</v>
      </c>
      <c r="BA9" s="75">
        <v>0</v>
      </c>
      <c r="BB9" s="113">
        <v>0</v>
      </c>
      <c r="BC9" s="74">
        <v>534064.12600000005</v>
      </c>
      <c r="BD9" s="75">
        <v>0</v>
      </c>
      <c r="BE9" s="113"/>
      <c r="BF9" s="74">
        <v>0</v>
      </c>
      <c r="BG9" s="75">
        <v>0</v>
      </c>
      <c r="BH9" s="146">
        <v>0</v>
      </c>
      <c r="BI9" s="74">
        <v>463346.5</v>
      </c>
      <c r="BJ9" s="75">
        <v>144332.41982000001</v>
      </c>
      <c r="BK9" s="113">
        <v>186361.69393000001</v>
      </c>
      <c r="BL9" s="107"/>
      <c r="BM9" s="51"/>
      <c r="BN9" s="49">
        <v>0</v>
      </c>
      <c r="BO9" s="50"/>
      <c r="BP9" s="51"/>
      <c r="BQ9" s="112">
        <v>0</v>
      </c>
      <c r="BR9" s="119">
        <v>0</v>
      </c>
      <c r="BS9" s="120">
        <v>0</v>
      </c>
      <c r="BT9" s="49">
        <v>0</v>
      </c>
      <c r="BU9" s="119">
        <v>0</v>
      </c>
      <c r="BV9" s="120">
        <v>0</v>
      </c>
      <c r="BW9" s="49">
        <v>0</v>
      </c>
      <c r="BX9" s="107"/>
      <c r="BY9" s="51"/>
      <c r="BZ9" s="49">
        <v>105.38916</v>
      </c>
      <c r="CA9" s="50"/>
      <c r="CB9" s="51"/>
      <c r="CC9" s="49">
        <v>0</v>
      </c>
      <c r="CD9" s="50"/>
      <c r="CE9" s="51"/>
      <c r="CF9" s="123">
        <v>5792.1088300000001</v>
      </c>
      <c r="CG9" s="50"/>
      <c r="CH9" s="51"/>
      <c r="CI9" s="49">
        <v>3.7818499999999999</v>
      </c>
      <c r="CJ9" s="50"/>
      <c r="CK9" s="51"/>
      <c r="CL9" s="49">
        <v>0</v>
      </c>
      <c r="CM9" s="50"/>
      <c r="CN9" s="51"/>
      <c r="CO9" s="112">
        <v>0</v>
      </c>
      <c r="CP9" s="119"/>
      <c r="CQ9" s="120"/>
      <c r="CR9" s="49">
        <v>0</v>
      </c>
      <c r="CS9" s="107"/>
      <c r="CT9" s="51"/>
      <c r="CU9" s="49">
        <v>0</v>
      </c>
      <c r="CW9" s="65"/>
      <c r="CX9" s="65"/>
      <c r="CY9" s="65"/>
    </row>
    <row r="10" spans="1:103" ht="21.6" customHeight="1">
      <c r="A10" s="16">
        <v>2</v>
      </c>
      <c r="B10" s="63" t="s">
        <v>9</v>
      </c>
      <c r="C10" s="111">
        <f t="shared" ref="C10:C33" si="2">F10+I10+L10+O10+R10+U10+X10+AA10+AD10+AG10+AJ10+AM10+AP10+AS10+AV10+AY10+BB10+BE10+BH10+BK10+BN10+BQ10+BT10+BW10+BZ10+CC10+CF10+CI10+CL10+CO10+CU10+CR10</f>
        <v>3808665.1103000008</v>
      </c>
      <c r="D10" s="43">
        <v>50881.173999999999</v>
      </c>
      <c r="E10" s="44">
        <v>50881.173999999999</v>
      </c>
      <c r="F10" s="45">
        <v>49934.09837</v>
      </c>
      <c r="G10" s="43">
        <v>14419.81</v>
      </c>
      <c r="H10" s="44">
        <v>14419.81</v>
      </c>
      <c r="I10" s="45">
        <v>14331.08171</v>
      </c>
      <c r="J10" s="79">
        <v>10146.915999999999</v>
      </c>
      <c r="K10" s="44">
        <v>10146.915999999999</v>
      </c>
      <c r="L10" s="112">
        <v>10146.91302</v>
      </c>
      <c r="M10" s="43"/>
      <c r="N10" s="44"/>
      <c r="O10" s="45">
        <v>0</v>
      </c>
      <c r="P10" s="43">
        <v>3199677.6</v>
      </c>
      <c r="Q10" s="44">
        <v>3199677.6</v>
      </c>
      <c r="R10" s="124">
        <v>3148162.9030300002</v>
      </c>
      <c r="S10" s="43">
        <v>10285</v>
      </c>
      <c r="T10" s="44">
        <v>10285</v>
      </c>
      <c r="U10" s="124">
        <v>11865.901750000001</v>
      </c>
      <c r="V10" s="125">
        <v>47163</v>
      </c>
      <c r="W10" s="126">
        <v>47163</v>
      </c>
      <c r="X10" s="49">
        <v>13595.76779</v>
      </c>
      <c r="Y10" s="125">
        <v>40410</v>
      </c>
      <c r="Z10" s="126">
        <v>40410</v>
      </c>
      <c r="AA10" s="49">
        <v>25415</v>
      </c>
      <c r="AB10" s="43">
        <v>53959.3</v>
      </c>
      <c r="AC10" s="44">
        <v>53959.3</v>
      </c>
      <c r="AD10" s="127">
        <v>52569.08625</v>
      </c>
      <c r="AE10" s="43"/>
      <c r="AF10" s="44"/>
      <c r="AG10" s="112">
        <v>0</v>
      </c>
      <c r="AH10" s="17">
        <v>7713.9</v>
      </c>
      <c r="AI10" s="12">
        <v>7713.9</v>
      </c>
      <c r="AJ10" s="49">
        <v>1382.56889</v>
      </c>
      <c r="AK10" s="79">
        <v>4712.3999999999996</v>
      </c>
      <c r="AL10" s="44">
        <v>4712.3999999999996</v>
      </c>
      <c r="AM10" s="45">
        <v>4646.5032000000001</v>
      </c>
      <c r="AN10" s="17">
        <v>706.5</v>
      </c>
      <c r="AO10" s="12">
        <v>706.5</v>
      </c>
      <c r="AP10" s="114">
        <v>420.51069000000001</v>
      </c>
      <c r="AQ10" s="17">
        <v>50208.374000000003</v>
      </c>
      <c r="AR10" s="12">
        <v>45038.381000000001</v>
      </c>
      <c r="AS10" s="114">
        <v>25941.847429999998</v>
      </c>
      <c r="AT10" s="17">
        <v>0</v>
      </c>
      <c r="AU10" s="12">
        <v>0</v>
      </c>
      <c r="AV10" s="114">
        <v>0</v>
      </c>
      <c r="AW10" s="17">
        <v>465008.5</v>
      </c>
      <c r="AX10" s="12">
        <v>465008.5</v>
      </c>
      <c r="AY10" s="114">
        <v>437933.43644000002</v>
      </c>
      <c r="AZ10" s="17">
        <v>70000</v>
      </c>
      <c r="BA10" s="12">
        <v>0</v>
      </c>
      <c r="BB10" s="114">
        <v>0</v>
      </c>
      <c r="BC10" s="17">
        <v>0</v>
      </c>
      <c r="BD10" s="12"/>
      <c r="BE10" s="114"/>
      <c r="BF10" s="17">
        <v>0</v>
      </c>
      <c r="BG10" s="12">
        <v>0</v>
      </c>
      <c r="BH10" s="147">
        <v>0</v>
      </c>
      <c r="BI10" s="43"/>
      <c r="BJ10" s="12"/>
      <c r="BK10" s="49">
        <v>0</v>
      </c>
      <c r="BL10" s="108"/>
      <c r="BM10" s="12"/>
      <c r="BN10" s="49">
        <v>0</v>
      </c>
      <c r="BO10" s="17"/>
      <c r="BP10" s="12"/>
      <c r="BQ10" s="112">
        <v>0</v>
      </c>
      <c r="BR10" s="43">
        <v>0</v>
      </c>
      <c r="BS10" s="44">
        <v>0</v>
      </c>
      <c r="BT10" s="45">
        <v>0</v>
      </c>
      <c r="BU10" s="43">
        <v>0</v>
      </c>
      <c r="BV10" s="44">
        <v>0</v>
      </c>
      <c r="BW10" s="45">
        <v>0</v>
      </c>
      <c r="BX10" s="108"/>
      <c r="BY10" s="12"/>
      <c r="BZ10" s="49">
        <v>0</v>
      </c>
      <c r="CA10" s="17"/>
      <c r="CB10" s="12"/>
      <c r="CC10" s="49">
        <v>0</v>
      </c>
      <c r="CD10" s="17"/>
      <c r="CE10" s="12"/>
      <c r="CF10" s="114">
        <v>9892.5481799999998</v>
      </c>
      <c r="CG10" s="17"/>
      <c r="CH10" s="12"/>
      <c r="CI10" s="114">
        <v>1033.90924</v>
      </c>
      <c r="CJ10" s="17"/>
      <c r="CK10" s="12"/>
      <c r="CL10" s="49">
        <v>1393.03431</v>
      </c>
      <c r="CM10" s="17"/>
      <c r="CN10" s="12"/>
      <c r="CO10" s="112">
        <v>0</v>
      </c>
      <c r="CP10" s="43"/>
      <c r="CQ10" s="44"/>
      <c r="CR10" s="45">
        <v>0</v>
      </c>
      <c r="CS10" s="108"/>
      <c r="CT10" s="12"/>
      <c r="CU10" s="49">
        <v>0</v>
      </c>
      <c r="CW10" s="65"/>
      <c r="CX10" s="65"/>
      <c r="CY10" s="65"/>
    </row>
    <row r="11" spans="1:103" ht="20.399999999999999" customHeight="1">
      <c r="A11" s="16">
        <v>3</v>
      </c>
      <c r="B11" s="63" t="s">
        <v>10</v>
      </c>
      <c r="C11" s="111">
        <f t="shared" si="2"/>
        <v>7959557.6271000002</v>
      </c>
      <c r="D11" s="43">
        <v>54087.32</v>
      </c>
      <c r="E11" s="44">
        <v>54087.32</v>
      </c>
      <c r="F11" s="45">
        <v>47045.727559999999</v>
      </c>
      <c r="G11" s="128">
        <v>581854.196</v>
      </c>
      <c r="H11" s="129">
        <v>581854.196</v>
      </c>
      <c r="I11" s="130">
        <v>574989.18040999991</v>
      </c>
      <c r="J11" s="79">
        <v>9740.3250000000007</v>
      </c>
      <c r="K11" s="44">
        <v>9740.3250000000007</v>
      </c>
      <c r="L11" s="112">
        <v>7046.1186600000001</v>
      </c>
      <c r="M11" s="43"/>
      <c r="N11" s="44"/>
      <c r="O11" s="45">
        <v>0</v>
      </c>
      <c r="P11" s="43">
        <v>6273223</v>
      </c>
      <c r="Q11" s="44">
        <v>6273223</v>
      </c>
      <c r="R11" s="124">
        <v>6007174.4485499999</v>
      </c>
      <c r="S11" s="43">
        <v>21610.6</v>
      </c>
      <c r="T11" s="44">
        <v>21610.6</v>
      </c>
      <c r="U11" s="124">
        <v>24407.350850000003</v>
      </c>
      <c r="V11" s="125">
        <v>154744</v>
      </c>
      <c r="W11" s="126">
        <v>154744</v>
      </c>
      <c r="X11" s="49">
        <v>27769.337829999997</v>
      </c>
      <c r="Y11" s="125">
        <v>63940</v>
      </c>
      <c r="Z11" s="126">
        <v>63940</v>
      </c>
      <c r="AA11" s="49">
        <v>63806.824999999997</v>
      </c>
      <c r="AB11" s="43">
        <v>181139.5</v>
      </c>
      <c r="AC11" s="44">
        <v>181139.5</v>
      </c>
      <c r="AD11" s="127">
        <v>177918.48331000001</v>
      </c>
      <c r="AE11" s="43">
        <v>6646.9</v>
      </c>
      <c r="AF11" s="44">
        <v>6646.9</v>
      </c>
      <c r="AG11" s="142">
        <v>315.60396000000003</v>
      </c>
      <c r="AH11" s="17">
        <v>10336.9</v>
      </c>
      <c r="AI11" s="12">
        <v>10336.9</v>
      </c>
      <c r="AJ11" s="49">
        <v>1312.7041999999999</v>
      </c>
      <c r="AK11" s="79">
        <v>8246.7000000000007</v>
      </c>
      <c r="AL11" s="44">
        <v>8246.7000000000007</v>
      </c>
      <c r="AM11" s="45">
        <v>8062.2714599999999</v>
      </c>
      <c r="AN11" s="17">
        <v>1176.8</v>
      </c>
      <c r="AO11" s="12">
        <v>1176.8</v>
      </c>
      <c r="AP11" s="114">
        <v>913.42223000000001</v>
      </c>
      <c r="AQ11" s="17">
        <v>143825.046</v>
      </c>
      <c r="AR11" s="12">
        <v>129015.27499999999</v>
      </c>
      <c r="AS11" s="114">
        <v>28751.390230000001</v>
      </c>
      <c r="AT11" s="17">
        <v>307420.16200000001</v>
      </c>
      <c r="AU11" s="12">
        <v>307420.16200000001</v>
      </c>
      <c r="AV11" s="114">
        <v>21815.945500000002</v>
      </c>
      <c r="AW11" s="43">
        <v>673161.4</v>
      </c>
      <c r="AX11" s="44">
        <v>673161.4</v>
      </c>
      <c r="AY11" s="49">
        <v>788062.32836000004</v>
      </c>
      <c r="AZ11" s="43">
        <v>256299.264</v>
      </c>
      <c r="BA11" s="44">
        <v>0</v>
      </c>
      <c r="BB11" s="45">
        <v>0</v>
      </c>
      <c r="BC11" s="43">
        <v>640049.6</v>
      </c>
      <c r="BD11" s="44">
        <v>0</v>
      </c>
      <c r="BE11" s="45"/>
      <c r="BF11" s="43">
        <v>0</v>
      </c>
      <c r="BG11" s="44">
        <v>0</v>
      </c>
      <c r="BH11" s="142">
        <v>0</v>
      </c>
      <c r="BI11" s="43"/>
      <c r="BJ11" s="12"/>
      <c r="BK11" s="49">
        <v>0</v>
      </c>
      <c r="BL11" s="131">
        <v>3885691.5</v>
      </c>
      <c r="BM11" s="132">
        <v>131257.21658000001</v>
      </c>
      <c r="BN11" s="133">
        <v>111420.47904999999</v>
      </c>
      <c r="BO11" s="17"/>
      <c r="BP11" s="12"/>
      <c r="BQ11" s="112">
        <v>0</v>
      </c>
      <c r="BR11" s="43">
        <v>0</v>
      </c>
      <c r="BS11" s="44">
        <v>0</v>
      </c>
      <c r="BT11" s="45">
        <v>0</v>
      </c>
      <c r="BU11" s="43">
        <v>0</v>
      </c>
      <c r="BV11" s="44">
        <v>0</v>
      </c>
      <c r="BW11" s="45">
        <v>0</v>
      </c>
      <c r="BX11" s="108"/>
      <c r="BY11" s="12"/>
      <c r="BZ11" s="114">
        <v>24642.388070000001</v>
      </c>
      <c r="CA11" s="17"/>
      <c r="CB11" s="12"/>
      <c r="CC11" s="114">
        <v>1263.7469199999998</v>
      </c>
      <c r="CD11" s="17"/>
      <c r="CE11" s="12"/>
      <c r="CF11" s="114">
        <v>41444.50505</v>
      </c>
      <c r="CG11" s="17"/>
      <c r="CH11" s="12"/>
      <c r="CI11" s="114">
        <v>13.992299999999998</v>
      </c>
      <c r="CJ11" s="17"/>
      <c r="CK11" s="12"/>
      <c r="CL11" s="49">
        <v>577.78</v>
      </c>
      <c r="CM11" s="17"/>
      <c r="CN11" s="12"/>
      <c r="CO11" s="112">
        <v>0</v>
      </c>
      <c r="CP11" s="43"/>
      <c r="CQ11" s="44"/>
      <c r="CR11" s="45">
        <v>0</v>
      </c>
      <c r="CS11" s="108"/>
      <c r="CT11" s="12"/>
      <c r="CU11" s="114">
        <v>803.59759999999994</v>
      </c>
      <c r="CW11" s="65"/>
      <c r="CX11" s="65"/>
      <c r="CY11" s="65"/>
    </row>
    <row r="12" spans="1:103" ht="21.6" customHeight="1">
      <c r="A12" s="16">
        <v>4</v>
      </c>
      <c r="B12" s="63" t="s">
        <v>11</v>
      </c>
      <c r="C12" s="111">
        <f t="shared" si="2"/>
        <v>2931954.9287700001</v>
      </c>
      <c r="D12" s="43">
        <v>1879.1310000000001</v>
      </c>
      <c r="E12" s="44">
        <v>1879.1310000000001</v>
      </c>
      <c r="F12" s="45">
        <v>1879.1304</v>
      </c>
      <c r="G12" s="128">
        <v>352049.50099999999</v>
      </c>
      <c r="H12" s="129">
        <v>352049.50099999999</v>
      </c>
      <c r="I12" s="130">
        <v>340733.98762999999</v>
      </c>
      <c r="J12" s="79">
        <v>0</v>
      </c>
      <c r="K12" s="44">
        <v>0</v>
      </c>
      <c r="L12" s="112">
        <v>0</v>
      </c>
      <c r="M12" s="43"/>
      <c r="N12" s="44"/>
      <c r="O12" s="45">
        <v>0</v>
      </c>
      <c r="P12" s="43">
        <v>2039132.5</v>
      </c>
      <c r="Q12" s="44">
        <v>2039132.5</v>
      </c>
      <c r="R12" s="124">
        <v>1798363.9131400001</v>
      </c>
      <c r="S12" s="43">
        <v>5303.1</v>
      </c>
      <c r="T12" s="44">
        <v>5303.1</v>
      </c>
      <c r="U12" s="124">
        <v>4808.2274200000002</v>
      </c>
      <c r="V12" s="125">
        <v>23624</v>
      </c>
      <c r="W12" s="126">
        <v>23624</v>
      </c>
      <c r="X12" s="49">
        <v>1440.99476</v>
      </c>
      <c r="Y12" s="125">
        <v>2650</v>
      </c>
      <c r="Z12" s="126">
        <v>2650</v>
      </c>
      <c r="AA12" s="49">
        <v>0</v>
      </c>
      <c r="AB12" s="43">
        <v>89621.3</v>
      </c>
      <c r="AC12" s="44">
        <v>89621.3</v>
      </c>
      <c r="AD12" s="127">
        <v>67377.663910000003</v>
      </c>
      <c r="AE12" s="43"/>
      <c r="AF12" s="44"/>
      <c r="AG12" s="112">
        <v>0</v>
      </c>
      <c r="AH12" s="17">
        <v>5575.3</v>
      </c>
      <c r="AI12" s="12">
        <v>5575.3</v>
      </c>
      <c r="AJ12" s="49">
        <v>0</v>
      </c>
      <c r="AK12" s="79">
        <v>5890.5</v>
      </c>
      <c r="AL12" s="44">
        <v>5890.5</v>
      </c>
      <c r="AM12" s="45">
        <v>5624.9705400000003</v>
      </c>
      <c r="AN12" s="17">
        <v>353.2</v>
      </c>
      <c r="AO12" s="12">
        <v>353.2</v>
      </c>
      <c r="AP12" s="49">
        <v>338.40359999999998</v>
      </c>
      <c r="AQ12" s="43">
        <v>288629.60600000003</v>
      </c>
      <c r="AR12" s="44">
        <v>258909.20199999999</v>
      </c>
      <c r="AS12" s="45">
        <v>61064.515509999997</v>
      </c>
      <c r="AT12" s="43">
        <v>51828.800999999999</v>
      </c>
      <c r="AU12" s="44">
        <v>51828.800999999999</v>
      </c>
      <c r="AV12" s="45">
        <v>35064.6</v>
      </c>
      <c r="AW12" s="17">
        <v>656039</v>
      </c>
      <c r="AX12" s="12">
        <v>656039</v>
      </c>
      <c r="AY12" s="114">
        <v>613813.93186000001</v>
      </c>
      <c r="AZ12" s="17">
        <v>5580.2039999999997</v>
      </c>
      <c r="BA12" s="12">
        <v>0</v>
      </c>
      <c r="BB12" s="114">
        <v>0</v>
      </c>
      <c r="BC12" s="17">
        <v>0</v>
      </c>
      <c r="BD12" s="12"/>
      <c r="BE12" s="114"/>
      <c r="BF12" s="17">
        <v>0</v>
      </c>
      <c r="BG12" s="12">
        <v>0</v>
      </c>
      <c r="BH12" s="147">
        <v>0</v>
      </c>
      <c r="BI12" s="43"/>
      <c r="BJ12" s="12"/>
      <c r="BK12" s="49">
        <v>0</v>
      </c>
      <c r="BL12" s="108"/>
      <c r="BM12" s="12"/>
      <c r="BN12" s="49">
        <v>0</v>
      </c>
      <c r="BO12" s="17"/>
      <c r="BP12" s="12"/>
      <c r="BQ12" s="112">
        <v>0</v>
      </c>
      <c r="BR12" s="43">
        <v>0</v>
      </c>
      <c r="BS12" s="44">
        <v>0</v>
      </c>
      <c r="BT12" s="45">
        <v>0</v>
      </c>
      <c r="BU12" s="43">
        <v>0</v>
      </c>
      <c r="BV12" s="44">
        <v>0</v>
      </c>
      <c r="BW12" s="45">
        <v>0</v>
      </c>
      <c r="BX12" s="108"/>
      <c r="BY12" s="12"/>
      <c r="BZ12" s="49">
        <v>0</v>
      </c>
      <c r="CA12" s="17"/>
      <c r="CB12" s="12"/>
      <c r="CC12" s="49">
        <v>0</v>
      </c>
      <c r="CD12" s="17"/>
      <c r="CE12" s="12"/>
      <c r="CF12" s="114">
        <v>0</v>
      </c>
      <c r="CG12" s="17"/>
      <c r="CH12" s="12"/>
      <c r="CI12" s="49">
        <v>0</v>
      </c>
      <c r="CJ12" s="17"/>
      <c r="CK12" s="12"/>
      <c r="CL12" s="114">
        <v>1444.59</v>
      </c>
      <c r="CM12" s="17"/>
      <c r="CN12" s="12"/>
      <c r="CO12" s="112">
        <v>0</v>
      </c>
      <c r="CP12" s="43"/>
      <c r="CQ12" s="44"/>
      <c r="CR12" s="45">
        <v>0</v>
      </c>
      <c r="CS12" s="108"/>
      <c r="CT12" s="12"/>
      <c r="CU12" s="49">
        <v>0</v>
      </c>
      <c r="CW12" s="65"/>
      <c r="CX12" s="65"/>
      <c r="CY12" s="65"/>
    </row>
    <row r="13" spans="1:103" ht="21.6" customHeight="1">
      <c r="A13" s="16">
        <v>5</v>
      </c>
      <c r="B13" s="63" t="s">
        <v>12</v>
      </c>
      <c r="C13" s="111">
        <f t="shared" si="2"/>
        <v>3874853.6536399997</v>
      </c>
      <c r="D13" s="43">
        <v>181125.391</v>
      </c>
      <c r="E13" s="44">
        <v>181125.391</v>
      </c>
      <c r="F13" s="45">
        <v>174938.35840999999</v>
      </c>
      <c r="G13" s="43">
        <v>26694.673999999999</v>
      </c>
      <c r="H13" s="44">
        <v>26694.673999999999</v>
      </c>
      <c r="I13" s="45">
        <v>23190.962030000002</v>
      </c>
      <c r="J13" s="79">
        <v>44892.696000000004</v>
      </c>
      <c r="K13" s="44">
        <v>44892.696000000004</v>
      </c>
      <c r="L13" s="112">
        <v>42964.482349999998</v>
      </c>
      <c r="M13" s="43"/>
      <c r="N13" s="44"/>
      <c r="O13" s="45">
        <v>0</v>
      </c>
      <c r="P13" s="43">
        <v>3022596</v>
      </c>
      <c r="Q13" s="44">
        <v>3022596</v>
      </c>
      <c r="R13" s="124">
        <v>2927601.60616</v>
      </c>
      <c r="S13" s="43">
        <v>12530.2</v>
      </c>
      <c r="T13" s="44">
        <v>12530.2</v>
      </c>
      <c r="U13" s="124">
        <v>14613.06241</v>
      </c>
      <c r="V13" s="125">
        <v>45011</v>
      </c>
      <c r="W13" s="126">
        <v>45011</v>
      </c>
      <c r="X13" s="49">
        <v>8878.8972799999992</v>
      </c>
      <c r="Y13" s="125">
        <v>47518</v>
      </c>
      <c r="Z13" s="126">
        <v>47518</v>
      </c>
      <c r="AA13" s="49">
        <v>0</v>
      </c>
      <c r="AB13" s="43">
        <v>67274.7</v>
      </c>
      <c r="AC13" s="44">
        <v>67274.7</v>
      </c>
      <c r="AD13" s="127">
        <v>63908.266380000001</v>
      </c>
      <c r="AE13" s="43"/>
      <c r="AF13" s="44"/>
      <c r="AG13" s="112">
        <v>0</v>
      </c>
      <c r="AH13" s="17">
        <v>4591.2</v>
      </c>
      <c r="AI13" s="12">
        <v>4591.2</v>
      </c>
      <c r="AJ13" s="114">
        <v>901.30903000000001</v>
      </c>
      <c r="AK13" s="79">
        <v>4712.3999999999996</v>
      </c>
      <c r="AL13" s="44">
        <v>4712.3999999999996</v>
      </c>
      <c r="AM13" s="45">
        <v>4651.9309899999998</v>
      </c>
      <c r="AN13" s="17">
        <v>2413</v>
      </c>
      <c r="AO13" s="12">
        <v>2413</v>
      </c>
      <c r="AP13" s="114">
        <v>1878.5354600000001</v>
      </c>
      <c r="AQ13" s="17">
        <v>289428.37199999997</v>
      </c>
      <c r="AR13" s="12">
        <v>259625.71900000001</v>
      </c>
      <c r="AS13" s="114">
        <v>0</v>
      </c>
      <c r="AT13" s="17">
        <v>352267.00400000002</v>
      </c>
      <c r="AU13" s="12">
        <v>352267.00400000002</v>
      </c>
      <c r="AV13" s="114">
        <v>18645.665000000001</v>
      </c>
      <c r="AW13" s="17">
        <v>733670.8</v>
      </c>
      <c r="AX13" s="12">
        <v>733670.8</v>
      </c>
      <c r="AY13" s="114">
        <v>566858.54895000008</v>
      </c>
      <c r="AZ13" s="17">
        <v>50000</v>
      </c>
      <c r="BA13" s="12">
        <v>0</v>
      </c>
      <c r="BB13" s="114">
        <v>0</v>
      </c>
      <c r="BC13" s="17">
        <v>217675.136</v>
      </c>
      <c r="BD13" s="12">
        <v>0</v>
      </c>
      <c r="BE13" s="114"/>
      <c r="BF13" s="17">
        <v>77472.44</v>
      </c>
      <c r="BG13" s="12">
        <v>0</v>
      </c>
      <c r="BH13" s="147">
        <v>0</v>
      </c>
      <c r="BI13" s="43"/>
      <c r="BJ13" s="12"/>
      <c r="BK13" s="49">
        <v>0</v>
      </c>
      <c r="BL13" s="108"/>
      <c r="BM13" s="12"/>
      <c r="BN13" s="49">
        <v>0</v>
      </c>
      <c r="BO13" s="17"/>
      <c r="BP13" s="12"/>
      <c r="BQ13" s="112">
        <v>0</v>
      </c>
      <c r="BR13" s="43">
        <v>0</v>
      </c>
      <c r="BS13" s="44">
        <v>0</v>
      </c>
      <c r="BT13" s="45">
        <v>0</v>
      </c>
      <c r="BU13" s="43">
        <v>0</v>
      </c>
      <c r="BV13" s="44">
        <v>0</v>
      </c>
      <c r="BW13" s="45">
        <v>0</v>
      </c>
      <c r="BX13" s="108"/>
      <c r="BY13" s="12"/>
      <c r="BZ13" s="114">
        <v>7407.5184100000006</v>
      </c>
      <c r="CA13" s="17"/>
      <c r="CB13" s="12"/>
      <c r="CC13" s="49">
        <v>0</v>
      </c>
      <c r="CD13" s="17"/>
      <c r="CE13" s="12"/>
      <c r="CF13" s="114">
        <v>18241.25578</v>
      </c>
      <c r="CG13" s="17"/>
      <c r="CH13" s="12"/>
      <c r="CI13" s="49">
        <v>0</v>
      </c>
      <c r="CJ13" s="17"/>
      <c r="CK13" s="12"/>
      <c r="CL13" s="49">
        <v>0</v>
      </c>
      <c r="CM13" s="17"/>
      <c r="CN13" s="12"/>
      <c r="CO13" s="112">
        <v>0</v>
      </c>
      <c r="CP13" s="43"/>
      <c r="CQ13" s="44"/>
      <c r="CR13" s="45">
        <v>0</v>
      </c>
      <c r="CS13" s="108"/>
      <c r="CT13" s="12"/>
      <c r="CU13" s="49">
        <v>173.255</v>
      </c>
      <c r="CW13" s="65"/>
      <c r="CX13" s="65"/>
      <c r="CY13" s="65"/>
    </row>
    <row r="14" spans="1:103" ht="21.6" customHeight="1">
      <c r="A14" s="16">
        <v>6</v>
      </c>
      <c r="B14" s="63" t="s">
        <v>38</v>
      </c>
      <c r="C14" s="111">
        <f t="shared" si="2"/>
        <v>4063991.9176400001</v>
      </c>
      <c r="D14" s="43">
        <v>20463.159</v>
      </c>
      <c r="E14" s="44">
        <v>20463.159</v>
      </c>
      <c r="F14" s="45">
        <v>19458.314449999998</v>
      </c>
      <c r="G14" s="43">
        <v>37136.17</v>
      </c>
      <c r="H14" s="44">
        <v>37136.17</v>
      </c>
      <c r="I14" s="45">
        <v>32830.823019999996</v>
      </c>
      <c r="J14" s="79">
        <v>15100.103999999999</v>
      </c>
      <c r="K14" s="44">
        <v>15100.103999999999</v>
      </c>
      <c r="L14" s="112">
        <v>13870.80918</v>
      </c>
      <c r="M14" s="43">
        <v>2187.9670000000001</v>
      </c>
      <c r="N14" s="44">
        <v>2187.9670000000001</v>
      </c>
      <c r="O14" s="45">
        <v>0</v>
      </c>
      <c r="P14" s="43">
        <v>3633638.6999999997</v>
      </c>
      <c r="Q14" s="44">
        <v>3633638.6999999997</v>
      </c>
      <c r="R14" s="124">
        <v>3543981.0649000001</v>
      </c>
      <c r="S14" s="43">
        <v>10002.299999999999</v>
      </c>
      <c r="T14" s="44">
        <v>10002.299999999999</v>
      </c>
      <c r="U14" s="124">
        <v>11405.21349</v>
      </c>
      <c r="V14" s="125">
        <v>17470</v>
      </c>
      <c r="W14" s="126">
        <v>17470</v>
      </c>
      <c r="X14" s="49">
        <v>5205.3507800000007</v>
      </c>
      <c r="Y14" s="125">
        <v>66083</v>
      </c>
      <c r="Z14" s="126">
        <v>66083</v>
      </c>
      <c r="AA14" s="49">
        <v>21600</v>
      </c>
      <c r="AB14" s="43">
        <v>68015.7</v>
      </c>
      <c r="AC14" s="44">
        <v>68015.7</v>
      </c>
      <c r="AD14" s="127">
        <v>64733.785590000007</v>
      </c>
      <c r="AE14" s="43"/>
      <c r="AF14" s="44"/>
      <c r="AG14" s="112">
        <v>0</v>
      </c>
      <c r="AH14" s="17">
        <v>5083.2</v>
      </c>
      <c r="AI14" s="12">
        <v>5083.2</v>
      </c>
      <c r="AJ14" s="114">
        <v>20.952999999999999</v>
      </c>
      <c r="AK14" s="79">
        <v>7068.6</v>
      </c>
      <c r="AL14" s="44">
        <v>7068.6</v>
      </c>
      <c r="AM14" s="45">
        <v>6991.9171699999997</v>
      </c>
      <c r="AN14" s="17">
        <v>1432.1</v>
      </c>
      <c r="AO14" s="12">
        <v>1432.1</v>
      </c>
      <c r="AP14" s="114">
        <v>994.50337999999999</v>
      </c>
      <c r="AQ14" s="17">
        <v>17135.82</v>
      </c>
      <c r="AR14" s="12">
        <v>15371.332</v>
      </c>
      <c r="AS14" s="114">
        <v>1588.8553700000002</v>
      </c>
      <c r="AT14" s="17">
        <v>0</v>
      </c>
      <c r="AU14" s="12">
        <v>0</v>
      </c>
      <c r="AV14" s="114">
        <v>0</v>
      </c>
      <c r="AW14" s="17">
        <v>251381.2</v>
      </c>
      <c r="AX14" s="12">
        <v>251381.2</v>
      </c>
      <c r="AY14" s="114">
        <v>277471.52781</v>
      </c>
      <c r="AZ14" s="17">
        <v>103000</v>
      </c>
      <c r="BA14" s="12">
        <v>0</v>
      </c>
      <c r="BB14" s="114">
        <v>0</v>
      </c>
      <c r="BC14" s="17">
        <v>0</v>
      </c>
      <c r="BD14" s="12"/>
      <c r="BE14" s="114"/>
      <c r="BF14" s="17">
        <v>0</v>
      </c>
      <c r="BG14" s="12">
        <v>0</v>
      </c>
      <c r="BH14" s="147">
        <v>0</v>
      </c>
      <c r="BI14" s="43"/>
      <c r="BJ14" s="12"/>
      <c r="BK14" s="49">
        <v>0</v>
      </c>
      <c r="BL14" s="108"/>
      <c r="BM14" s="12"/>
      <c r="BN14" s="49">
        <v>0</v>
      </c>
      <c r="BO14" s="17"/>
      <c r="BP14" s="12"/>
      <c r="BQ14" s="112">
        <v>0</v>
      </c>
      <c r="BR14" s="43">
        <v>0</v>
      </c>
      <c r="BS14" s="44">
        <v>0</v>
      </c>
      <c r="BT14" s="45">
        <v>0</v>
      </c>
      <c r="BU14" s="43">
        <v>0</v>
      </c>
      <c r="BV14" s="44">
        <v>0</v>
      </c>
      <c r="BW14" s="45">
        <v>0</v>
      </c>
      <c r="BX14" s="108"/>
      <c r="BY14" s="12"/>
      <c r="BZ14" s="114">
        <v>47600.440069999997</v>
      </c>
      <c r="CA14" s="17"/>
      <c r="CB14" s="12"/>
      <c r="CC14" s="49">
        <v>0</v>
      </c>
      <c r="CD14" s="17"/>
      <c r="CE14" s="12"/>
      <c r="CF14" s="114">
        <v>14767.35943</v>
      </c>
      <c r="CG14" s="17"/>
      <c r="CH14" s="12"/>
      <c r="CI14" s="49">
        <v>0</v>
      </c>
      <c r="CJ14" s="17"/>
      <c r="CK14" s="12"/>
      <c r="CL14" s="49">
        <v>1471</v>
      </c>
      <c r="CM14" s="17"/>
      <c r="CN14" s="12"/>
      <c r="CO14" s="112">
        <v>0</v>
      </c>
      <c r="CP14" s="43"/>
      <c r="CQ14" s="44"/>
      <c r="CR14" s="45">
        <v>0</v>
      </c>
      <c r="CS14" s="108"/>
      <c r="CT14" s="12"/>
      <c r="CU14" s="49">
        <v>0</v>
      </c>
      <c r="CW14" s="65"/>
      <c r="CX14" s="65"/>
      <c r="CY14" s="65"/>
    </row>
    <row r="15" spans="1:103" ht="21.6" customHeight="1">
      <c r="A15" s="16">
        <v>7</v>
      </c>
      <c r="B15" s="63" t="s">
        <v>13</v>
      </c>
      <c r="C15" s="111">
        <f t="shared" si="2"/>
        <v>3769784.05889</v>
      </c>
      <c r="D15" s="43">
        <v>15348.384</v>
      </c>
      <c r="E15" s="44">
        <v>15348.384</v>
      </c>
      <c r="F15" s="45">
        <v>13710.18023</v>
      </c>
      <c r="G15" s="43">
        <v>55755.847999999998</v>
      </c>
      <c r="H15" s="44">
        <v>55755.847999999998</v>
      </c>
      <c r="I15" s="45">
        <v>54185.728649999997</v>
      </c>
      <c r="J15" s="79">
        <v>5190.8050000000003</v>
      </c>
      <c r="K15" s="44">
        <v>5190.8050000000003</v>
      </c>
      <c r="L15" s="112">
        <v>5190.8037100000001</v>
      </c>
      <c r="M15" s="43"/>
      <c r="N15" s="44"/>
      <c r="O15" s="45">
        <v>0</v>
      </c>
      <c r="P15" s="43">
        <v>3125713.6</v>
      </c>
      <c r="Q15" s="44">
        <v>3125713.6</v>
      </c>
      <c r="R15" s="124">
        <v>2931005.1345700002</v>
      </c>
      <c r="S15" s="43">
        <v>14388</v>
      </c>
      <c r="T15" s="44">
        <v>14388</v>
      </c>
      <c r="U15" s="124">
        <v>9987.8219600000011</v>
      </c>
      <c r="V15" s="125">
        <v>34865</v>
      </c>
      <c r="W15" s="126">
        <v>34865</v>
      </c>
      <c r="X15" s="49">
        <v>6175.1904699999996</v>
      </c>
      <c r="Y15" s="125">
        <v>8448</v>
      </c>
      <c r="Z15" s="126">
        <v>8448</v>
      </c>
      <c r="AA15" s="49">
        <v>0</v>
      </c>
      <c r="AB15" s="43">
        <v>93767.2</v>
      </c>
      <c r="AC15" s="44">
        <v>93767.2</v>
      </c>
      <c r="AD15" s="127">
        <v>88738.992440000002</v>
      </c>
      <c r="AE15" s="43"/>
      <c r="AF15" s="44"/>
      <c r="AG15" s="112">
        <v>0</v>
      </c>
      <c r="AH15" s="17">
        <v>8205.9</v>
      </c>
      <c r="AI15" s="12">
        <v>8205.9</v>
      </c>
      <c r="AJ15" s="49">
        <v>0</v>
      </c>
      <c r="AK15" s="79">
        <v>5890.5</v>
      </c>
      <c r="AL15" s="44">
        <v>4712.3999999999996</v>
      </c>
      <c r="AM15" s="45">
        <v>4047.4176699999998</v>
      </c>
      <c r="AN15" s="17">
        <v>784.8</v>
      </c>
      <c r="AO15" s="12">
        <v>784.8</v>
      </c>
      <c r="AP15" s="49">
        <v>392.35199999999998</v>
      </c>
      <c r="AQ15" s="43">
        <v>523038.17499999999</v>
      </c>
      <c r="AR15" s="44">
        <v>469180.54700000002</v>
      </c>
      <c r="AS15" s="45">
        <v>0</v>
      </c>
      <c r="AT15" s="43">
        <v>851051.43200000003</v>
      </c>
      <c r="AU15" s="44">
        <v>851051.43200000003</v>
      </c>
      <c r="AV15" s="45">
        <v>188582.05271000002</v>
      </c>
      <c r="AW15" s="17">
        <v>566284</v>
      </c>
      <c r="AX15" s="12">
        <v>566284</v>
      </c>
      <c r="AY15" s="114">
        <v>461465.46176999999</v>
      </c>
      <c r="AZ15" s="17">
        <v>85774.192999999999</v>
      </c>
      <c r="BA15" s="12">
        <v>0</v>
      </c>
      <c r="BB15" s="114">
        <v>0</v>
      </c>
      <c r="BC15" s="17">
        <v>0</v>
      </c>
      <c r="BD15" s="12"/>
      <c r="BE15" s="114"/>
      <c r="BF15" s="17">
        <v>0</v>
      </c>
      <c r="BG15" s="12">
        <v>0</v>
      </c>
      <c r="BH15" s="147">
        <v>0</v>
      </c>
      <c r="BI15" s="43"/>
      <c r="BJ15" s="12"/>
      <c r="BK15" s="49">
        <v>0</v>
      </c>
      <c r="BL15" s="108"/>
      <c r="BM15" s="12"/>
      <c r="BN15" s="49">
        <v>0</v>
      </c>
      <c r="BO15" s="17"/>
      <c r="BP15" s="12"/>
      <c r="BQ15" s="112">
        <v>0</v>
      </c>
      <c r="BR15" s="43">
        <v>0</v>
      </c>
      <c r="BS15" s="44">
        <v>0</v>
      </c>
      <c r="BT15" s="45">
        <v>0</v>
      </c>
      <c r="BU15" s="43">
        <v>0</v>
      </c>
      <c r="BV15" s="44">
        <v>0</v>
      </c>
      <c r="BW15" s="45">
        <v>0</v>
      </c>
      <c r="BX15" s="108"/>
      <c r="BY15" s="12"/>
      <c r="BZ15" s="49">
        <v>5501.5550000000003</v>
      </c>
      <c r="CA15" s="17"/>
      <c r="CB15" s="12"/>
      <c r="CC15" s="49">
        <v>0</v>
      </c>
      <c r="CD15" s="17"/>
      <c r="CE15" s="12"/>
      <c r="CF15" s="114">
        <v>299.36771000000005</v>
      </c>
      <c r="CG15" s="17"/>
      <c r="CH15" s="12"/>
      <c r="CI15" s="49">
        <v>0</v>
      </c>
      <c r="CJ15" s="17"/>
      <c r="CK15" s="12"/>
      <c r="CL15" s="49">
        <v>0</v>
      </c>
      <c r="CM15" s="17"/>
      <c r="CN15" s="12"/>
      <c r="CO15" s="112">
        <v>0</v>
      </c>
      <c r="CP15" s="43"/>
      <c r="CQ15" s="44"/>
      <c r="CR15" s="45">
        <v>0</v>
      </c>
      <c r="CS15" s="108"/>
      <c r="CT15" s="12"/>
      <c r="CU15" s="49">
        <v>502</v>
      </c>
      <c r="CW15" s="65"/>
      <c r="CX15" s="65"/>
      <c r="CY15" s="65"/>
    </row>
    <row r="16" spans="1:103" ht="21" customHeight="1">
      <c r="A16" s="16">
        <v>8</v>
      </c>
      <c r="B16" s="63" t="s">
        <v>14</v>
      </c>
      <c r="C16" s="111">
        <f t="shared" si="2"/>
        <v>4287064.0461200001</v>
      </c>
      <c r="D16" s="43">
        <v>22587.11</v>
      </c>
      <c r="E16" s="44">
        <v>22587.11</v>
      </c>
      <c r="F16" s="45">
        <v>17635.593489999999</v>
      </c>
      <c r="G16" s="43">
        <v>126923.439</v>
      </c>
      <c r="H16" s="44">
        <v>126923.439</v>
      </c>
      <c r="I16" s="45">
        <v>126230.40631999999</v>
      </c>
      <c r="J16" s="79">
        <v>11342.093999999999</v>
      </c>
      <c r="K16" s="44">
        <v>11342.093999999999</v>
      </c>
      <c r="L16" s="112">
        <v>11282.64028</v>
      </c>
      <c r="M16" s="43">
        <v>3827.7710000000002</v>
      </c>
      <c r="N16" s="44">
        <v>3827.7710000000002</v>
      </c>
      <c r="O16" s="45">
        <v>2401.732</v>
      </c>
      <c r="P16" s="43">
        <v>3677041.6</v>
      </c>
      <c r="Q16" s="44">
        <v>3677041.6</v>
      </c>
      <c r="R16" s="124">
        <v>3628489.15081</v>
      </c>
      <c r="S16" s="43">
        <v>12567.5</v>
      </c>
      <c r="T16" s="44">
        <v>12567.5</v>
      </c>
      <c r="U16" s="124">
        <v>15399.3284</v>
      </c>
      <c r="V16" s="125">
        <v>20887</v>
      </c>
      <c r="W16" s="126">
        <v>20887</v>
      </c>
      <c r="X16" s="49">
        <v>0</v>
      </c>
      <c r="Y16" s="125">
        <v>56179</v>
      </c>
      <c r="Z16" s="126">
        <v>56179</v>
      </c>
      <c r="AA16" s="49">
        <v>56140.14</v>
      </c>
      <c r="AB16" s="43">
        <v>70042.600000000006</v>
      </c>
      <c r="AC16" s="44">
        <v>70042.600000000006</v>
      </c>
      <c r="AD16" s="127">
        <v>68812.481200000009</v>
      </c>
      <c r="AE16" s="43"/>
      <c r="AF16" s="44"/>
      <c r="AG16" s="112">
        <v>0</v>
      </c>
      <c r="AH16" s="17">
        <v>7340.8410000000003</v>
      </c>
      <c r="AI16" s="12">
        <v>7340.8410000000003</v>
      </c>
      <c r="AJ16" s="49">
        <v>906.05</v>
      </c>
      <c r="AK16" s="79">
        <v>7068.6</v>
      </c>
      <c r="AL16" s="44">
        <v>7068.6</v>
      </c>
      <c r="AM16" s="45">
        <v>7018.1707400000005</v>
      </c>
      <c r="AN16" s="17">
        <v>1500.7</v>
      </c>
      <c r="AO16" s="12">
        <v>1500.7</v>
      </c>
      <c r="AP16" s="114">
        <v>1295.1588899999999</v>
      </c>
      <c r="AQ16" s="17">
        <v>33885.620999999999</v>
      </c>
      <c r="AR16" s="12">
        <v>30396.394</v>
      </c>
      <c r="AS16" s="114">
        <v>265.39999999999998</v>
      </c>
      <c r="AT16" s="17">
        <v>0</v>
      </c>
      <c r="AU16" s="12">
        <v>0</v>
      </c>
      <c r="AV16" s="114">
        <v>0</v>
      </c>
      <c r="AW16" s="17">
        <v>312302.7</v>
      </c>
      <c r="AX16" s="12">
        <v>312302.7</v>
      </c>
      <c r="AY16" s="114">
        <v>331092.87306000001</v>
      </c>
      <c r="AZ16" s="17">
        <v>0</v>
      </c>
      <c r="BA16" s="12">
        <v>0</v>
      </c>
      <c r="BB16" s="114">
        <v>0</v>
      </c>
      <c r="BC16" s="17">
        <v>0</v>
      </c>
      <c r="BD16" s="12"/>
      <c r="BE16" s="114"/>
      <c r="BF16" s="17">
        <v>0</v>
      </c>
      <c r="BG16" s="12">
        <v>0</v>
      </c>
      <c r="BH16" s="147">
        <v>0</v>
      </c>
      <c r="BI16" s="43"/>
      <c r="BJ16" s="41"/>
      <c r="BK16" s="49">
        <v>0</v>
      </c>
      <c r="BL16" s="108"/>
      <c r="BM16" s="12"/>
      <c r="BN16" s="49">
        <v>0</v>
      </c>
      <c r="BO16" s="17"/>
      <c r="BP16" s="12"/>
      <c r="BQ16" s="112">
        <v>0</v>
      </c>
      <c r="BR16" s="43">
        <v>0</v>
      </c>
      <c r="BS16" s="44">
        <v>0</v>
      </c>
      <c r="BT16" s="45">
        <v>0</v>
      </c>
      <c r="BU16" s="43">
        <v>0</v>
      </c>
      <c r="BV16" s="44">
        <v>0</v>
      </c>
      <c r="BW16" s="45">
        <v>0</v>
      </c>
      <c r="BX16" s="108"/>
      <c r="BY16" s="12"/>
      <c r="BZ16" s="49">
        <v>14258.885829999999</v>
      </c>
      <c r="CA16" s="17"/>
      <c r="CB16" s="12"/>
      <c r="CC16" s="49">
        <v>0</v>
      </c>
      <c r="CD16" s="17"/>
      <c r="CE16" s="12"/>
      <c r="CF16" s="114">
        <v>5394.31556</v>
      </c>
      <c r="CG16" s="17"/>
      <c r="CH16" s="12"/>
      <c r="CI16" s="114">
        <v>441.71953999999999</v>
      </c>
      <c r="CJ16" s="17"/>
      <c r="CK16" s="12"/>
      <c r="CL16" s="49">
        <v>0</v>
      </c>
      <c r="CM16" s="17"/>
      <c r="CN16" s="12"/>
      <c r="CO16" s="112">
        <v>0</v>
      </c>
      <c r="CP16" s="43"/>
      <c r="CQ16" s="44"/>
      <c r="CR16" s="45">
        <v>0</v>
      </c>
      <c r="CS16" s="108"/>
      <c r="CT16" s="12"/>
      <c r="CU16" s="49">
        <v>0</v>
      </c>
      <c r="CW16" s="65"/>
      <c r="CX16" s="65"/>
      <c r="CY16" s="65"/>
    </row>
    <row r="17" spans="1:103" ht="20.399999999999999">
      <c r="A17" s="16">
        <v>9</v>
      </c>
      <c r="B17" s="63" t="s">
        <v>15</v>
      </c>
      <c r="C17" s="111">
        <f t="shared" si="2"/>
        <v>6418186.9659800008</v>
      </c>
      <c r="D17" s="43">
        <v>290615.89799999999</v>
      </c>
      <c r="E17" s="44">
        <v>290615.89799999999</v>
      </c>
      <c r="F17" s="45">
        <v>277809.48200000002</v>
      </c>
      <c r="G17" s="43">
        <v>243718.98199999999</v>
      </c>
      <c r="H17" s="44">
        <v>243718.98199999999</v>
      </c>
      <c r="I17" s="45">
        <v>240863.6116</v>
      </c>
      <c r="J17" s="79">
        <v>32703.429</v>
      </c>
      <c r="K17" s="44">
        <v>32703.429</v>
      </c>
      <c r="L17" s="112">
        <v>32593.50448</v>
      </c>
      <c r="M17" s="43"/>
      <c r="N17" s="44"/>
      <c r="O17" s="45">
        <v>0</v>
      </c>
      <c r="P17" s="43">
        <v>4490892.8999999994</v>
      </c>
      <c r="Q17" s="44">
        <v>4490892.8999999994</v>
      </c>
      <c r="R17" s="124">
        <v>4315370.6890699994</v>
      </c>
      <c r="S17" s="43">
        <v>20023.3</v>
      </c>
      <c r="T17" s="44">
        <v>20023.3</v>
      </c>
      <c r="U17" s="124">
        <v>22221.10482</v>
      </c>
      <c r="V17" s="125">
        <v>163427</v>
      </c>
      <c r="W17" s="126">
        <v>163427</v>
      </c>
      <c r="X17" s="49">
        <v>59582.674290000003</v>
      </c>
      <c r="Y17" s="125">
        <v>87948</v>
      </c>
      <c r="Z17" s="126">
        <v>87948</v>
      </c>
      <c r="AA17" s="49">
        <v>87948</v>
      </c>
      <c r="AB17" s="43">
        <v>103201.7</v>
      </c>
      <c r="AC17" s="44">
        <v>103201.7</v>
      </c>
      <c r="AD17" s="127">
        <v>97646.224780000004</v>
      </c>
      <c r="AE17" s="43"/>
      <c r="AF17" s="44"/>
      <c r="AG17" s="112">
        <v>0</v>
      </c>
      <c r="AH17" s="17">
        <v>11150.6</v>
      </c>
      <c r="AI17" s="12">
        <v>11150.6</v>
      </c>
      <c r="AJ17" s="114">
        <v>7934.2880100000002</v>
      </c>
      <c r="AK17" s="79">
        <v>8246.7000000000007</v>
      </c>
      <c r="AL17" s="44">
        <v>8246.7000000000007</v>
      </c>
      <c r="AM17" s="45">
        <v>8246.7000000000007</v>
      </c>
      <c r="AN17" s="17">
        <v>5414.4</v>
      </c>
      <c r="AO17" s="12">
        <v>5414.4</v>
      </c>
      <c r="AP17" s="114">
        <v>4434.2145300000002</v>
      </c>
      <c r="AQ17" s="17">
        <v>494892.48300000001</v>
      </c>
      <c r="AR17" s="12">
        <v>443933.038</v>
      </c>
      <c r="AS17" s="114">
        <v>7915.1072199999999</v>
      </c>
      <c r="AT17" s="17">
        <v>2748838.73</v>
      </c>
      <c r="AU17" s="12">
        <v>2748838.73</v>
      </c>
      <c r="AV17" s="114">
        <v>452147.65781999996</v>
      </c>
      <c r="AW17" s="17">
        <v>674313.3</v>
      </c>
      <c r="AX17" s="12">
        <v>674313.3</v>
      </c>
      <c r="AY17" s="114">
        <v>712550.35807000007</v>
      </c>
      <c r="AZ17" s="17">
        <v>218034.64499999999</v>
      </c>
      <c r="BA17" s="12">
        <v>49610.638720000003</v>
      </c>
      <c r="BB17" s="114">
        <v>49610.638719999995</v>
      </c>
      <c r="BC17" s="17">
        <v>2291100.4819999998</v>
      </c>
      <c r="BD17" s="12">
        <v>0</v>
      </c>
      <c r="BE17" s="114"/>
      <c r="BF17" s="17">
        <v>114863.59600000001</v>
      </c>
      <c r="BG17" s="12">
        <v>9542.3736100000006</v>
      </c>
      <c r="BH17" s="147">
        <v>9542.3736099999987</v>
      </c>
      <c r="BI17" s="43"/>
      <c r="BJ17" s="41"/>
      <c r="BK17" s="49">
        <v>0</v>
      </c>
      <c r="BL17" s="108"/>
      <c r="BM17" s="12"/>
      <c r="BN17" s="49">
        <v>0</v>
      </c>
      <c r="BO17" s="17"/>
      <c r="BP17" s="12"/>
      <c r="BQ17" s="112">
        <v>0</v>
      </c>
      <c r="BR17" s="43">
        <v>48333.186999999998</v>
      </c>
      <c r="BS17" s="44">
        <v>48333.186999999998</v>
      </c>
      <c r="BT17" s="45">
        <v>0</v>
      </c>
      <c r="BU17" s="43">
        <v>0</v>
      </c>
      <c r="BV17" s="44">
        <v>0</v>
      </c>
      <c r="BW17" s="45">
        <v>0</v>
      </c>
      <c r="BX17" s="108"/>
      <c r="BY17" s="12"/>
      <c r="BZ17" s="114">
        <v>4676.5990000000002</v>
      </c>
      <c r="CA17" s="17"/>
      <c r="CB17" s="12"/>
      <c r="CC17" s="49">
        <v>696.55</v>
      </c>
      <c r="CD17" s="17"/>
      <c r="CE17" s="12"/>
      <c r="CF17" s="114">
        <v>25800.54693</v>
      </c>
      <c r="CG17" s="17"/>
      <c r="CH17" s="12"/>
      <c r="CI17" s="114">
        <v>596.64103</v>
      </c>
      <c r="CJ17" s="17"/>
      <c r="CK17" s="12"/>
      <c r="CL17" s="49">
        <v>0</v>
      </c>
      <c r="CM17" s="17"/>
      <c r="CN17" s="12"/>
      <c r="CO17" s="112">
        <v>0</v>
      </c>
      <c r="CP17" s="43"/>
      <c r="CQ17" s="44"/>
      <c r="CR17" s="45">
        <v>0</v>
      </c>
      <c r="CS17" s="108"/>
      <c r="CT17" s="12"/>
      <c r="CU17" s="49">
        <v>0</v>
      </c>
      <c r="CW17" s="65"/>
      <c r="CX17" s="65"/>
      <c r="CY17" s="65"/>
    </row>
    <row r="18" spans="1:103" ht="21.6" customHeight="1">
      <c r="A18" s="16">
        <v>10</v>
      </c>
      <c r="B18" s="63" t="s">
        <v>16</v>
      </c>
      <c r="C18" s="111">
        <f t="shared" si="2"/>
        <v>2878404.5138300001</v>
      </c>
      <c r="D18" s="43">
        <v>17644.019</v>
      </c>
      <c r="E18" s="44">
        <v>17644.019</v>
      </c>
      <c r="F18" s="45">
        <v>16465.83237</v>
      </c>
      <c r="G18" s="43">
        <v>22365.334999999999</v>
      </c>
      <c r="H18" s="44">
        <v>22365.334999999999</v>
      </c>
      <c r="I18" s="45">
        <v>19969.185600000001</v>
      </c>
      <c r="J18" s="79">
        <v>2594.0700000000002</v>
      </c>
      <c r="K18" s="44">
        <v>2594.0700000000002</v>
      </c>
      <c r="L18" s="112">
        <v>2594.0695499999997</v>
      </c>
      <c r="M18" s="43"/>
      <c r="N18" s="44"/>
      <c r="O18" s="45">
        <v>0</v>
      </c>
      <c r="P18" s="43">
        <v>2186089.9</v>
      </c>
      <c r="Q18" s="44">
        <v>2186089.9</v>
      </c>
      <c r="R18" s="124">
        <v>2136466.3402200001</v>
      </c>
      <c r="S18" s="43">
        <v>8021.2</v>
      </c>
      <c r="T18" s="44">
        <v>8021.2</v>
      </c>
      <c r="U18" s="124">
        <v>9847.8919600000008</v>
      </c>
      <c r="V18" s="125">
        <v>31090</v>
      </c>
      <c r="W18" s="126">
        <v>31090</v>
      </c>
      <c r="X18" s="49">
        <v>4098.7696500000002</v>
      </c>
      <c r="Y18" s="125">
        <v>29096</v>
      </c>
      <c r="Z18" s="126">
        <v>29096</v>
      </c>
      <c r="AA18" s="49">
        <v>29092.51</v>
      </c>
      <c r="AB18" s="43">
        <v>51685</v>
      </c>
      <c r="AC18" s="44">
        <v>51685</v>
      </c>
      <c r="AD18" s="127">
        <v>51684.159380000005</v>
      </c>
      <c r="AE18" s="43"/>
      <c r="AF18" s="44"/>
      <c r="AG18" s="112">
        <v>0</v>
      </c>
      <c r="AH18" s="17">
        <v>8205.9</v>
      </c>
      <c r="AI18" s="12">
        <v>8205.9</v>
      </c>
      <c r="AJ18" s="49">
        <v>3173.1516499999998</v>
      </c>
      <c r="AK18" s="79">
        <v>4712.3999999999996</v>
      </c>
      <c r="AL18" s="44">
        <v>4712.3999999999996</v>
      </c>
      <c r="AM18" s="45">
        <v>4614.1361500000003</v>
      </c>
      <c r="AN18" s="17">
        <v>1853.9</v>
      </c>
      <c r="AO18" s="12">
        <v>1853.9</v>
      </c>
      <c r="AP18" s="114">
        <v>1210.9474299999999</v>
      </c>
      <c r="AQ18" s="17">
        <v>139222.587</v>
      </c>
      <c r="AR18" s="12">
        <v>124886.734</v>
      </c>
      <c r="AS18" s="114">
        <v>24308.598590000001</v>
      </c>
      <c r="AT18" s="17">
        <v>0</v>
      </c>
      <c r="AU18" s="12">
        <v>0</v>
      </c>
      <c r="AV18" s="114">
        <v>0</v>
      </c>
      <c r="AW18" s="17">
        <v>451765.2</v>
      </c>
      <c r="AX18" s="12">
        <v>451765.2</v>
      </c>
      <c r="AY18" s="114">
        <v>557469.53169000009</v>
      </c>
      <c r="AZ18" s="17">
        <v>5000</v>
      </c>
      <c r="BA18" s="12">
        <v>0</v>
      </c>
      <c r="BB18" s="114">
        <v>0</v>
      </c>
      <c r="BC18" s="17">
        <v>127257.818</v>
      </c>
      <c r="BD18" s="12">
        <v>0</v>
      </c>
      <c r="BE18" s="114"/>
      <c r="BF18" s="17">
        <v>0</v>
      </c>
      <c r="BG18" s="12">
        <v>0</v>
      </c>
      <c r="BH18" s="147">
        <v>0</v>
      </c>
      <c r="BI18" s="43"/>
      <c r="BJ18" s="41"/>
      <c r="BK18" s="49">
        <v>0</v>
      </c>
      <c r="BL18" s="108"/>
      <c r="BM18" s="12"/>
      <c r="BN18" s="49">
        <v>0</v>
      </c>
      <c r="BO18" s="17"/>
      <c r="BP18" s="12"/>
      <c r="BQ18" s="112">
        <v>0</v>
      </c>
      <c r="BR18" s="43">
        <v>0</v>
      </c>
      <c r="BS18" s="44">
        <v>0</v>
      </c>
      <c r="BT18" s="45">
        <v>0</v>
      </c>
      <c r="BU18" s="43">
        <v>0</v>
      </c>
      <c r="BV18" s="44">
        <v>0</v>
      </c>
      <c r="BW18" s="45">
        <v>0</v>
      </c>
      <c r="BX18" s="108"/>
      <c r="BY18" s="12"/>
      <c r="BZ18" s="114">
        <v>1992.2047299999999</v>
      </c>
      <c r="CA18" s="17"/>
      <c r="CB18" s="12"/>
      <c r="CC18" s="49">
        <v>0</v>
      </c>
      <c r="CD18" s="17"/>
      <c r="CE18" s="12"/>
      <c r="CF18" s="114">
        <v>9523.1471700000002</v>
      </c>
      <c r="CG18" s="17"/>
      <c r="CH18" s="12"/>
      <c r="CI18" s="49">
        <v>0</v>
      </c>
      <c r="CJ18" s="17"/>
      <c r="CK18" s="12"/>
      <c r="CL18" s="49">
        <v>1794.63</v>
      </c>
      <c r="CM18" s="17"/>
      <c r="CN18" s="12"/>
      <c r="CO18" s="112">
        <v>0</v>
      </c>
      <c r="CP18" s="43"/>
      <c r="CQ18" s="44"/>
      <c r="CR18" s="45">
        <v>0</v>
      </c>
      <c r="CS18" s="108"/>
      <c r="CT18" s="12"/>
      <c r="CU18" s="114">
        <v>4099.40769</v>
      </c>
      <c r="CW18" s="65"/>
      <c r="CX18" s="65"/>
      <c r="CY18" s="65"/>
    </row>
    <row r="19" spans="1:103" ht="21.6" customHeight="1">
      <c r="A19" s="16">
        <v>11</v>
      </c>
      <c r="B19" s="63" t="s">
        <v>17</v>
      </c>
      <c r="C19" s="111">
        <f t="shared" si="2"/>
        <v>544303.13290999993</v>
      </c>
      <c r="D19" s="43"/>
      <c r="E19" s="44"/>
      <c r="F19" s="45">
        <v>0</v>
      </c>
      <c r="G19" s="43"/>
      <c r="H19" s="44"/>
      <c r="I19" s="45">
        <v>0</v>
      </c>
      <c r="J19" s="79"/>
      <c r="K19" s="44"/>
      <c r="L19" s="112">
        <v>0</v>
      </c>
      <c r="M19" s="43"/>
      <c r="N19" s="44"/>
      <c r="O19" s="45">
        <v>0</v>
      </c>
      <c r="P19" s="43">
        <v>597655.10000000009</v>
      </c>
      <c r="Q19" s="44">
        <v>597655.10000000009</v>
      </c>
      <c r="R19" s="124">
        <v>508937.25911000004</v>
      </c>
      <c r="S19" s="43">
        <v>1857.9</v>
      </c>
      <c r="T19" s="44">
        <v>1857.9</v>
      </c>
      <c r="U19" s="124">
        <v>190.85666000000001</v>
      </c>
      <c r="V19" s="125">
        <v>6031</v>
      </c>
      <c r="W19" s="126">
        <v>6031</v>
      </c>
      <c r="X19" s="49">
        <v>0</v>
      </c>
      <c r="Y19" s="125"/>
      <c r="Z19" s="126"/>
      <c r="AA19" s="49">
        <v>0</v>
      </c>
      <c r="AB19" s="43">
        <v>31953.9</v>
      </c>
      <c r="AC19" s="44">
        <v>31953.9</v>
      </c>
      <c r="AD19" s="127">
        <v>25507.75506</v>
      </c>
      <c r="AE19" s="43"/>
      <c r="AF19" s="44"/>
      <c r="AG19" s="112">
        <v>0</v>
      </c>
      <c r="AH19" s="17">
        <v>8690.2999999999993</v>
      </c>
      <c r="AI19" s="12">
        <v>8690.2999999999993</v>
      </c>
      <c r="AJ19" s="49">
        <v>0</v>
      </c>
      <c r="AK19" s="79">
        <v>4712.3999999999996</v>
      </c>
      <c r="AL19" s="44">
        <v>3534.3</v>
      </c>
      <c r="AM19" s="45">
        <v>3528.0620800000002</v>
      </c>
      <c r="AN19" s="17">
        <v>0</v>
      </c>
      <c r="AO19" s="12">
        <v>0</v>
      </c>
      <c r="AP19" s="49">
        <v>0</v>
      </c>
      <c r="AQ19" s="43">
        <v>0</v>
      </c>
      <c r="AR19" s="44">
        <v>0</v>
      </c>
      <c r="AS19" s="45">
        <v>0</v>
      </c>
      <c r="AT19" s="43">
        <v>0</v>
      </c>
      <c r="AU19" s="44">
        <v>0</v>
      </c>
      <c r="AV19" s="45">
        <v>0</v>
      </c>
      <c r="AW19" s="17">
        <v>417277.4</v>
      </c>
      <c r="AX19" s="12">
        <v>417277.4</v>
      </c>
      <c r="AY19" s="49">
        <v>0</v>
      </c>
      <c r="AZ19" s="43">
        <v>2486.3159999999998</v>
      </c>
      <c r="BA19" s="44">
        <v>0</v>
      </c>
      <c r="BB19" s="45">
        <v>0</v>
      </c>
      <c r="BC19" s="43">
        <v>0</v>
      </c>
      <c r="BD19" s="44"/>
      <c r="BE19" s="45"/>
      <c r="BF19" s="43">
        <v>0</v>
      </c>
      <c r="BG19" s="44">
        <v>0</v>
      </c>
      <c r="BH19" s="142">
        <v>0</v>
      </c>
      <c r="BI19" s="43"/>
      <c r="BJ19" s="12"/>
      <c r="BK19" s="49">
        <v>0</v>
      </c>
      <c r="BL19" s="108"/>
      <c r="BM19" s="12"/>
      <c r="BN19" s="49">
        <v>0</v>
      </c>
      <c r="BO19" s="17"/>
      <c r="BP19" s="12"/>
      <c r="BQ19" s="112">
        <v>0</v>
      </c>
      <c r="BR19" s="43">
        <v>0</v>
      </c>
      <c r="BS19" s="44">
        <v>0</v>
      </c>
      <c r="BT19" s="45">
        <v>0</v>
      </c>
      <c r="BU19" s="43">
        <v>0</v>
      </c>
      <c r="BV19" s="44">
        <v>0</v>
      </c>
      <c r="BW19" s="45">
        <v>0</v>
      </c>
      <c r="BX19" s="108"/>
      <c r="BY19" s="12"/>
      <c r="BZ19" s="49">
        <v>0</v>
      </c>
      <c r="CA19" s="17"/>
      <c r="CB19" s="12"/>
      <c r="CC19" s="49">
        <v>0</v>
      </c>
      <c r="CD19" s="17"/>
      <c r="CE19" s="12"/>
      <c r="CF19" s="114">
        <v>6139.2</v>
      </c>
      <c r="CG19" s="17"/>
      <c r="CH19" s="12"/>
      <c r="CI19" s="49">
        <v>0</v>
      </c>
      <c r="CJ19" s="17"/>
      <c r="CK19" s="12"/>
      <c r="CL19" s="49">
        <v>0</v>
      </c>
      <c r="CM19" s="17"/>
      <c r="CN19" s="12"/>
      <c r="CO19" s="112">
        <v>0</v>
      </c>
      <c r="CP19" s="43"/>
      <c r="CQ19" s="44"/>
      <c r="CR19" s="45">
        <v>0</v>
      </c>
      <c r="CS19" s="108"/>
      <c r="CT19" s="12"/>
      <c r="CU19" s="49">
        <v>0</v>
      </c>
      <c r="CW19" s="65"/>
      <c r="CX19" s="65"/>
      <c r="CY19" s="65"/>
    </row>
    <row r="20" spans="1:103" ht="21.6" customHeight="1">
      <c r="A20" s="16">
        <v>12</v>
      </c>
      <c r="B20" s="63" t="s">
        <v>18</v>
      </c>
      <c r="C20" s="111">
        <f t="shared" si="2"/>
        <v>7170344.1818299992</v>
      </c>
      <c r="D20" s="43">
        <v>114220.37</v>
      </c>
      <c r="E20" s="44">
        <v>114220.37</v>
      </c>
      <c r="F20" s="45">
        <v>109369.65347</v>
      </c>
      <c r="G20" s="43">
        <v>140904.527</v>
      </c>
      <c r="H20" s="44">
        <v>140904.527</v>
      </c>
      <c r="I20" s="45">
        <v>135789.82980000001</v>
      </c>
      <c r="J20" s="79">
        <v>20465.436000000002</v>
      </c>
      <c r="K20" s="44">
        <v>20465.436000000002</v>
      </c>
      <c r="L20" s="112">
        <v>18610.389890000002</v>
      </c>
      <c r="M20" s="43">
        <v>1860.8520000000001</v>
      </c>
      <c r="N20" s="44">
        <v>1860.8520000000001</v>
      </c>
      <c r="O20" s="45">
        <v>1860.8512700000001</v>
      </c>
      <c r="P20" s="43">
        <v>5959030.7999999998</v>
      </c>
      <c r="Q20" s="44">
        <v>5959030.7999999998</v>
      </c>
      <c r="R20" s="124">
        <v>5822820.3120900001</v>
      </c>
      <c r="S20" s="43">
        <v>20571.099999999999</v>
      </c>
      <c r="T20" s="44">
        <v>20571.099999999999</v>
      </c>
      <c r="U20" s="124">
        <v>14144.060800000001</v>
      </c>
      <c r="V20" s="125">
        <v>29878</v>
      </c>
      <c r="W20" s="126">
        <v>29878</v>
      </c>
      <c r="X20" s="49">
        <v>14236.05594</v>
      </c>
      <c r="Y20" s="125">
        <v>80605</v>
      </c>
      <c r="Z20" s="126">
        <v>80605</v>
      </c>
      <c r="AA20" s="49">
        <v>52652.22</v>
      </c>
      <c r="AB20" s="43">
        <v>134915.70000000001</v>
      </c>
      <c r="AC20" s="44">
        <v>134915.70000000001</v>
      </c>
      <c r="AD20" s="127">
        <v>122936.5925</v>
      </c>
      <c r="AE20" s="43"/>
      <c r="AF20" s="44"/>
      <c r="AG20" s="112">
        <v>0</v>
      </c>
      <c r="AH20" s="17">
        <v>9190</v>
      </c>
      <c r="AI20" s="12">
        <v>9190</v>
      </c>
      <c r="AJ20" s="114">
        <v>8473.8116899999986</v>
      </c>
      <c r="AK20" s="79">
        <v>8246.7000000000007</v>
      </c>
      <c r="AL20" s="44">
        <v>8246.7000000000007</v>
      </c>
      <c r="AM20" s="45">
        <v>8187.7784499999998</v>
      </c>
      <c r="AN20" s="17">
        <v>4129.5</v>
      </c>
      <c r="AO20" s="12">
        <v>4129.5</v>
      </c>
      <c r="AP20" s="49">
        <v>3453.7615299999998</v>
      </c>
      <c r="AQ20" s="43">
        <v>14218.771000000001</v>
      </c>
      <c r="AR20" s="44">
        <v>12754.654</v>
      </c>
      <c r="AS20" s="45">
        <v>4160.6859999999997</v>
      </c>
      <c r="AT20" s="43">
        <v>5800</v>
      </c>
      <c r="AU20" s="44">
        <v>5800</v>
      </c>
      <c r="AV20" s="45">
        <v>5203.94913</v>
      </c>
      <c r="AW20" s="17">
        <v>689575.3</v>
      </c>
      <c r="AX20" s="12">
        <v>689575.3</v>
      </c>
      <c r="AY20" s="114">
        <v>795759.63098000002</v>
      </c>
      <c r="AZ20" s="17">
        <v>275000</v>
      </c>
      <c r="BA20" s="12">
        <v>0</v>
      </c>
      <c r="BB20" s="114">
        <v>0</v>
      </c>
      <c r="BC20" s="17">
        <v>0</v>
      </c>
      <c r="BD20" s="12"/>
      <c r="BE20" s="114"/>
      <c r="BF20" s="17">
        <v>0</v>
      </c>
      <c r="BG20" s="12">
        <v>0</v>
      </c>
      <c r="BH20" s="147">
        <v>0</v>
      </c>
      <c r="BI20" s="43"/>
      <c r="BJ20" s="12"/>
      <c r="BK20" s="49">
        <v>0</v>
      </c>
      <c r="BL20" s="108"/>
      <c r="BM20" s="12"/>
      <c r="BN20" s="49">
        <v>0</v>
      </c>
      <c r="BO20" s="17"/>
      <c r="BP20" s="12"/>
      <c r="BQ20" s="112">
        <v>0</v>
      </c>
      <c r="BR20" s="43">
        <v>0</v>
      </c>
      <c r="BS20" s="44">
        <v>0</v>
      </c>
      <c r="BT20" s="45">
        <v>0</v>
      </c>
      <c r="BU20" s="43">
        <v>0</v>
      </c>
      <c r="BV20" s="44">
        <v>0</v>
      </c>
      <c r="BW20" s="45">
        <v>0</v>
      </c>
      <c r="BX20" s="108"/>
      <c r="BY20" s="12"/>
      <c r="BZ20" s="114">
        <v>23561.549260000003</v>
      </c>
      <c r="CA20" s="17"/>
      <c r="CB20" s="12"/>
      <c r="CC20" s="49">
        <v>0</v>
      </c>
      <c r="CD20" s="17"/>
      <c r="CE20" s="12"/>
      <c r="CF20" s="114">
        <v>29102.88103</v>
      </c>
      <c r="CG20" s="17"/>
      <c r="CH20" s="12"/>
      <c r="CI20" s="114">
        <v>20.167999999999999</v>
      </c>
      <c r="CJ20" s="17"/>
      <c r="CK20" s="12"/>
      <c r="CL20" s="49">
        <v>0</v>
      </c>
      <c r="CM20" s="17"/>
      <c r="CN20" s="12"/>
      <c r="CO20" s="112">
        <v>0</v>
      </c>
      <c r="CP20" s="43"/>
      <c r="CQ20" s="44"/>
      <c r="CR20" s="45">
        <v>0</v>
      </c>
      <c r="CS20" s="108"/>
      <c r="CT20" s="12"/>
      <c r="CU20" s="49">
        <v>0</v>
      </c>
      <c r="CW20" s="65"/>
      <c r="CX20" s="65"/>
      <c r="CY20" s="65"/>
    </row>
    <row r="21" spans="1:103" ht="21.6" customHeight="1">
      <c r="A21" s="16">
        <v>13</v>
      </c>
      <c r="B21" s="63" t="s">
        <v>19</v>
      </c>
      <c r="C21" s="111">
        <f t="shared" si="2"/>
        <v>3200670.3259800002</v>
      </c>
      <c r="D21" s="43">
        <v>28953.112000000001</v>
      </c>
      <c r="E21" s="44">
        <v>28953.112000000001</v>
      </c>
      <c r="F21" s="45">
        <v>28011.379499999999</v>
      </c>
      <c r="G21" s="43">
        <v>131040.88800000001</v>
      </c>
      <c r="H21" s="44">
        <v>131040.88800000001</v>
      </c>
      <c r="I21" s="45">
        <v>117874.40568000001</v>
      </c>
      <c r="J21" s="79">
        <v>2200.62</v>
      </c>
      <c r="K21" s="44">
        <v>2200.62</v>
      </c>
      <c r="L21" s="112">
        <v>2200.6190000000001</v>
      </c>
      <c r="M21" s="43"/>
      <c r="N21" s="44"/>
      <c r="O21" s="45">
        <v>0</v>
      </c>
      <c r="P21" s="43">
        <v>2402228.1999999997</v>
      </c>
      <c r="Q21" s="44">
        <v>2402228.1999999997</v>
      </c>
      <c r="R21" s="124">
        <v>2302658.0599099998</v>
      </c>
      <c r="S21" s="43">
        <v>6988.3</v>
      </c>
      <c r="T21" s="44">
        <v>6988.3</v>
      </c>
      <c r="U21" s="124">
        <v>3461.30782</v>
      </c>
      <c r="V21" s="125">
        <v>102147</v>
      </c>
      <c r="W21" s="126">
        <v>102147</v>
      </c>
      <c r="X21" s="49">
        <v>13458.707050000001</v>
      </c>
      <c r="Y21" s="125">
        <v>23885</v>
      </c>
      <c r="Z21" s="126">
        <v>23885</v>
      </c>
      <c r="AA21" s="49">
        <v>23759</v>
      </c>
      <c r="AB21" s="43">
        <v>60296.4</v>
      </c>
      <c r="AC21" s="44">
        <v>60296.4</v>
      </c>
      <c r="AD21" s="127">
        <v>57662.872950000004</v>
      </c>
      <c r="AE21" s="43"/>
      <c r="AF21" s="44"/>
      <c r="AG21" s="112">
        <v>0</v>
      </c>
      <c r="AH21" s="17">
        <v>2192.4929999999999</v>
      </c>
      <c r="AI21" s="12">
        <v>2192.4929999999999</v>
      </c>
      <c r="AJ21" s="114">
        <v>694.95100000000002</v>
      </c>
      <c r="AK21" s="79">
        <v>4712.3999999999996</v>
      </c>
      <c r="AL21" s="44">
        <v>4712.3999999999996</v>
      </c>
      <c r="AM21" s="45">
        <v>4605.0918200000006</v>
      </c>
      <c r="AN21" s="17">
        <v>1167.3</v>
      </c>
      <c r="AO21" s="12">
        <v>1167.3</v>
      </c>
      <c r="AP21" s="114">
        <v>1128.0164</v>
      </c>
      <c r="AQ21" s="17">
        <v>190042.872</v>
      </c>
      <c r="AR21" s="12">
        <v>170474.01699999999</v>
      </c>
      <c r="AS21" s="114">
        <v>30010.626749999999</v>
      </c>
      <c r="AT21" s="17">
        <v>788978.59900000005</v>
      </c>
      <c r="AU21" s="12">
        <v>788978.59900000005</v>
      </c>
      <c r="AV21" s="114">
        <v>14075.209779999999</v>
      </c>
      <c r="AW21" s="17">
        <v>350310.2</v>
      </c>
      <c r="AX21" s="12">
        <v>350310.2</v>
      </c>
      <c r="AY21" s="114">
        <v>493429.69508999999</v>
      </c>
      <c r="AZ21" s="17">
        <v>6000</v>
      </c>
      <c r="BA21" s="12">
        <v>0</v>
      </c>
      <c r="BB21" s="114">
        <v>0</v>
      </c>
      <c r="BC21" s="17">
        <v>0</v>
      </c>
      <c r="BD21" s="12"/>
      <c r="BE21" s="114"/>
      <c r="BF21" s="17">
        <v>389181.84600000002</v>
      </c>
      <c r="BG21" s="12">
        <v>94575.858129999993</v>
      </c>
      <c r="BH21" s="147">
        <v>94575.858129999993</v>
      </c>
      <c r="BI21" s="43"/>
      <c r="BJ21" s="12"/>
      <c r="BK21" s="49">
        <v>0</v>
      </c>
      <c r="BL21" s="108"/>
      <c r="BM21" s="12"/>
      <c r="BN21" s="49">
        <v>0</v>
      </c>
      <c r="BO21" s="17"/>
      <c r="BP21" s="12"/>
      <c r="BQ21" s="112">
        <v>0</v>
      </c>
      <c r="BR21" s="43">
        <v>0</v>
      </c>
      <c r="BS21" s="44">
        <v>0</v>
      </c>
      <c r="BT21" s="45">
        <v>0</v>
      </c>
      <c r="BU21" s="43">
        <v>0</v>
      </c>
      <c r="BV21" s="44">
        <v>0</v>
      </c>
      <c r="BW21" s="45">
        <v>0</v>
      </c>
      <c r="BX21" s="108"/>
      <c r="BY21" s="12"/>
      <c r="BZ21" s="49">
        <v>0</v>
      </c>
      <c r="CA21" s="17"/>
      <c r="CB21" s="12"/>
      <c r="CC21" s="114">
        <v>91.543580000000006</v>
      </c>
      <c r="CD21" s="17"/>
      <c r="CE21" s="12"/>
      <c r="CF21" s="114">
        <v>11066.421060000001</v>
      </c>
      <c r="CG21" s="17"/>
      <c r="CH21" s="12"/>
      <c r="CI21" s="49">
        <v>0</v>
      </c>
      <c r="CJ21" s="17"/>
      <c r="CK21" s="12"/>
      <c r="CL21" s="49">
        <v>0</v>
      </c>
      <c r="CM21" s="17"/>
      <c r="CN21" s="12"/>
      <c r="CO21" s="112">
        <v>0</v>
      </c>
      <c r="CP21" s="43"/>
      <c r="CQ21" s="44"/>
      <c r="CR21" s="45">
        <v>720</v>
      </c>
      <c r="CS21" s="108"/>
      <c r="CT21" s="12"/>
      <c r="CU21" s="114">
        <v>1186.5604599999999</v>
      </c>
      <c r="CW21" s="65"/>
      <c r="CX21" s="65"/>
      <c r="CY21" s="65"/>
    </row>
    <row r="22" spans="1:103" ht="21.6" customHeight="1">
      <c r="A22" s="16">
        <v>14</v>
      </c>
      <c r="B22" s="63" t="s">
        <v>20</v>
      </c>
      <c r="C22" s="111">
        <f t="shared" si="2"/>
        <v>6147728.62115</v>
      </c>
      <c r="D22" s="43">
        <v>114842.43700000001</v>
      </c>
      <c r="E22" s="44">
        <v>114842.43700000001</v>
      </c>
      <c r="F22" s="45">
        <v>90956.101250000007</v>
      </c>
      <c r="G22" s="43">
        <v>280677.005</v>
      </c>
      <c r="H22" s="44">
        <v>280677.005</v>
      </c>
      <c r="I22" s="45">
        <v>271398.68648000003</v>
      </c>
      <c r="J22" s="79">
        <v>46701.447</v>
      </c>
      <c r="K22" s="44">
        <v>46701.447</v>
      </c>
      <c r="L22" s="112">
        <v>43510.985670000002</v>
      </c>
      <c r="M22" s="43"/>
      <c r="N22" s="44"/>
      <c r="O22" s="45">
        <v>0</v>
      </c>
      <c r="P22" s="43">
        <v>5256240.0999999996</v>
      </c>
      <c r="Q22" s="44">
        <v>5256240.0999999996</v>
      </c>
      <c r="R22" s="124">
        <v>4999928.5414199997</v>
      </c>
      <c r="S22" s="43">
        <v>19444.7</v>
      </c>
      <c r="T22" s="44">
        <v>19444.7</v>
      </c>
      <c r="U22" s="124">
        <v>19239.576010000001</v>
      </c>
      <c r="V22" s="125">
        <v>100922</v>
      </c>
      <c r="W22" s="126">
        <v>100922</v>
      </c>
      <c r="X22" s="49">
        <v>29119.989870000001</v>
      </c>
      <c r="Y22" s="125">
        <v>54875</v>
      </c>
      <c r="Z22" s="126">
        <v>54875</v>
      </c>
      <c r="AA22" s="49">
        <v>54460</v>
      </c>
      <c r="AB22" s="43">
        <v>127802.7</v>
      </c>
      <c r="AC22" s="44">
        <v>127802.7</v>
      </c>
      <c r="AD22" s="127">
        <v>124576.24284000001</v>
      </c>
      <c r="AE22" s="76"/>
      <c r="AF22" s="44"/>
      <c r="AG22" s="112">
        <v>0</v>
      </c>
      <c r="AH22" s="17">
        <v>5083.2</v>
      </c>
      <c r="AI22" s="12">
        <v>5083.2</v>
      </c>
      <c r="AJ22" s="49">
        <v>282.43286999999998</v>
      </c>
      <c r="AK22" s="79">
        <v>8246.7000000000007</v>
      </c>
      <c r="AL22" s="44">
        <v>8246.7000000000007</v>
      </c>
      <c r="AM22" s="45">
        <v>8154.5739199999998</v>
      </c>
      <c r="AN22" s="17">
        <v>7425.3</v>
      </c>
      <c r="AO22" s="12">
        <v>7425.3</v>
      </c>
      <c r="AP22" s="49">
        <v>3199.2691099999997</v>
      </c>
      <c r="AQ22" s="43">
        <v>89616.044999999998</v>
      </c>
      <c r="AR22" s="44">
        <v>80388.214999999997</v>
      </c>
      <c r="AS22" s="45">
        <v>0</v>
      </c>
      <c r="AT22" s="43">
        <v>610767.15399999998</v>
      </c>
      <c r="AU22" s="44">
        <v>610767.15399999998</v>
      </c>
      <c r="AV22" s="45">
        <v>113050.47344</v>
      </c>
      <c r="AW22" s="17">
        <v>584114.5</v>
      </c>
      <c r="AX22" s="12">
        <v>584114.5</v>
      </c>
      <c r="AY22" s="114">
        <v>366151.94831999997</v>
      </c>
      <c r="AZ22" s="17">
        <v>135396.68299999999</v>
      </c>
      <c r="BA22" s="12">
        <v>0</v>
      </c>
      <c r="BB22" s="114">
        <v>0</v>
      </c>
      <c r="BC22" s="17">
        <v>509154.20299999998</v>
      </c>
      <c r="BD22" s="12">
        <v>0</v>
      </c>
      <c r="BE22" s="114"/>
      <c r="BF22" s="17">
        <v>0</v>
      </c>
      <c r="BG22" s="12">
        <v>0</v>
      </c>
      <c r="BH22" s="147">
        <v>0</v>
      </c>
      <c r="BI22" s="43"/>
      <c r="BJ22" s="12"/>
      <c r="BK22" s="49">
        <v>0</v>
      </c>
      <c r="BL22" s="108"/>
      <c r="BM22" s="12"/>
      <c r="BN22" s="49">
        <v>0</v>
      </c>
      <c r="BO22" s="17"/>
      <c r="BP22" s="12"/>
      <c r="BQ22" s="112">
        <v>0</v>
      </c>
      <c r="BR22" s="43">
        <v>0</v>
      </c>
      <c r="BS22" s="44">
        <v>0</v>
      </c>
      <c r="BT22" s="45">
        <v>0</v>
      </c>
      <c r="BU22" s="43">
        <v>0</v>
      </c>
      <c r="BV22" s="44">
        <v>0</v>
      </c>
      <c r="BW22" s="45">
        <v>0</v>
      </c>
      <c r="BX22" s="108"/>
      <c r="BY22" s="12"/>
      <c r="BZ22" s="49">
        <v>1774.43966</v>
      </c>
      <c r="CA22" s="17"/>
      <c r="CB22" s="12"/>
      <c r="CC22" s="49">
        <v>0</v>
      </c>
      <c r="CD22" s="17"/>
      <c r="CE22" s="12"/>
      <c r="CF22" s="114">
        <v>16661.159449999999</v>
      </c>
      <c r="CG22" s="17"/>
      <c r="CH22" s="12"/>
      <c r="CI22" s="114">
        <v>4524.4586399999998</v>
      </c>
      <c r="CJ22" s="17"/>
      <c r="CK22" s="12"/>
      <c r="CL22" s="49">
        <v>0</v>
      </c>
      <c r="CM22" s="17"/>
      <c r="CN22" s="12"/>
      <c r="CO22" s="112">
        <v>0</v>
      </c>
      <c r="CP22" s="43"/>
      <c r="CQ22" s="44"/>
      <c r="CR22" s="45">
        <v>0</v>
      </c>
      <c r="CS22" s="108"/>
      <c r="CT22" s="12"/>
      <c r="CU22" s="114">
        <v>739.74219999999991</v>
      </c>
      <c r="CW22" s="65"/>
      <c r="CX22" s="65"/>
      <c r="CY22" s="65"/>
    </row>
    <row r="23" spans="1:103" ht="21.6" customHeight="1">
      <c r="A23" s="16">
        <v>15</v>
      </c>
      <c r="B23" s="63" t="s">
        <v>21</v>
      </c>
      <c r="C23" s="111">
        <f t="shared" si="2"/>
        <v>4080616.54758</v>
      </c>
      <c r="D23" s="43">
        <v>55543.284</v>
      </c>
      <c r="E23" s="44">
        <v>55543.284</v>
      </c>
      <c r="F23" s="45">
        <v>45841.552799999998</v>
      </c>
      <c r="G23" s="43">
        <v>61520.851000000002</v>
      </c>
      <c r="H23" s="44">
        <v>61520.851000000002</v>
      </c>
      <c r="I23" s="45">
        <v>57618.586640000001</v>
      </c>
      <c r="J23" s="79">
        <v>9330.3529999999992</v>
      </c>
      <c r="K23" s="44">
        <v>9330.3529999999992</v>
      </c>
      <c r="L23" s="112">
        <v>8963.2452799999992</v>
      </c>
      <c r="M23" s="43"/>
      <c r="N23" s="44"/>
      <c r="O23" s="45">
        <v>0</v>
      </c>
      <c r="P23" s="43">
        <v>2971829.1</v>
      </c>
      <c r="Q23" s="44">
        <v>2971829.1</v>
      </c>
      <c r="R23" s="124">
        <v>2855266.3010200001</v>
      </c>
      <c r="S23" s="43">
        <v>12321.1</v>
      </c>
      <c r="T23" s="44">
        <v>12321.1</v>
      </c>
      <c r="U23" s="124">
        <v>16408.474819999999</v>
      </c>
      <c r="V23" s="125">
        <v>54996</v>
      </c>
      <c r="W23" s="126">
        <v>54996</v>
      </c>
      <c r="X23" s="49">
        <v>32264.784250000001</v>
      </c>
      <c r="Y23" s="125">
        <v>48878</v>
      </c>
      <c r="Z23" s="126">
        <v>48878</v>
      </c>
      <c r="AA23" s="49">
        <v>48713.15</v>
      </c>
      <c r="AB23" s="43">
        <v>77893.7</v>
      </c>
      <c r="AC23" s="44">
        <v>77893.7</v>
      </c>
      <c r="AD23" s="127">
        <v>76326.936390000003</v>
      </c>
      <c r="AE23" s="76"/>
      <c r="AF23" s="44"/>
      <c r="AG23" s="112">
        <v>0</v>
      </c>
      <c r="AH23" s="17">
        <v>3607</v>
      </c>
      <c r="AI23" s="12">
        <v>3607</v>
      </c>
      <c r="AJ23" s="114">
        <v>1241.1933700000002</v>
      </c>
      <c r="AK23" s="79">
        <v>4712.3999999999996</v>
      </c>
      <c r="AL23" s="44">
        <v>4712.3999999999996</v>
      </c>
      <c r="AM23" s="45">
        <v>4509.6805000000004</v>
      </c>
      <c r="AN23" s="17">
        <v>617.9</v>
      </c>
      <c r="AO23" s="12">
        <v>617.9</v>
      </c>
      <c r="AP23" s="49">
        <v>578.67118000000005</v>
      </c>
      <c r="AQ23" s="43">
        <v>153461.973</v>
      </c>
      <c r="AR23" s="44">
        <v>137659.88</v>
      </c>
      <c r="AS23" s="45">
        <v>24874.515500000001</v>
      </c>
      <c r="AT23" s="43">
        <v>241652.17800000001</v>
      </c>
      <c r="AU23" s="44">
        <v>241652.17800000001</v>
      </c>
      <c r="AV23" s="45">
        <v>19899.609109999998</v>
      </c>
      <c r="AW23" s="17">
        <v>827029.6</v>
      </c>
      <c r="AX23" s="12">
        <v>827029.6</v>
      </c>
      <c r="AY23" s="114">
        <v>810613.87192999991</v>
      </c>
      <c r="AZ23" s="17">
        <v>214863.51500000001</v>
      </c>
      <c r="BA23" s="12">
        <v>3987.1192500000002</v>
      </c>
      <c r="BB23" s="114">
        <v>3987.1192500000002</v>
      </c>
      <c r="BC23" s="17">
        <v>602504.223</v>
      </c>
      <c r="BD23" s="12">
        <v>0</v>
      </c>
      <c r="BE23" s="114"/>
      <c r="BF23" s="17">
        <v>70926.850000000006</v>
      </c>
      <c r="BG23" s="12">
        <v>36990.331980000003</v>
      </c>
      <c r="BH23" s="147">
        <v>36990.331979999995</v>
      </c>
      <c r="BI23" s="43"/>
      <c r="BJ23" s="12"/>
      <c r="BK23" s="49">
        <v>0</v>
      </c>
      <c r="BL23" s="108"/>
      <c r="BM23" s="12"/>
      <c r="BN23" s="49">
        <v>0</v>
      </c>
      <c r="BO23" s="17"/>
      <c r="BP23" s="12"/>
      <c r="BQ23" s="112">
        <v>0</v>
      </c>
      <c r="BR23" s="43">
        <v>0</v>
      </c>
      <c r="BS23" s="44">
        <v>0</v>
      </c>
      <c r="BT23" s="45">
        <v>0</v>
      </c>
      <c r="BU23" s="43">
        <v>0</v>
      </c>
      <c r="BV23" s="44">
        <v>0</v>
      </c>
      <c r="BW23" s="45">
        <v>0</v>
      </c>
      <c r="BX23" s="108"/>
      <c r="BY23" s="12"/>
      <c r="BZ23" s="114">
        <v>12119.91624</v>
      </c>
      <c r="CA23" s="17"/>
      <c r="CB23" s="12"/>
      <c r="CC23" s="114">
        <v>7.12</v>
      </c>
      <c r="CD23" s="17"/>
      <c r="CE23" s="12"/>
      <c r="CF23" s="114">
        <v>22574.367859999998</v>
      </c>
      <c r="CG23" s="17"/>
      <c r="CH23" s="12"/>
      <c r="CI23" s="49">
        <v>72.00775999999999</v>
      </c>
      <c r="CJ23" s="17"/>
      <c r="CK23" s="12"/>
      <c r="CL23" s="49">
        <v>0</v>
      </c>
      <c r="CM23" s="17"/>
      <c r="CN23" s="12"/>
      <c r="CO23" s="112">
        <v>0</v>
      </c>
      <c r="CP23" s="43"/>
      <c r="CQ23" s="44"/>
      <c r="CR23" s="45">
        <v>0</v>
      </c>
      <c r="CS23" s="108"/>
      <c r="CT23" s="12"/>
      <c r="CU23" s="114">
        <v>1745.1116999999999</v>
      </c>
      <c r="CV23" s="2">
        <v>0</v>
      </c>
      <c r="CW23" s="65"/>
      <c r="CX23" s="65"/>
      <c r="CY23" s="65"/>
    </row>
    <row r="24" spans="1:103" ht="21.6" customHeight="1">
      <c r="A24" s="16">
        <v>16</v>
      </c>
      <c r="B24" s="63" t="s">
        <v>22</v>
      </c>
      <c r="C24" s="111">
        <f t="shared" si="2"/>
        <v>4267997.3106199997</v>
      </c>
      <c r="D24" s="43">
        <v>21517.329000000002</v>
      </c>
      <c r="E24" s="44">
        <v>21517.329000000002</v>
      </c>
      <c r="F24" s="45">
        <v>21517.329000000002</v>
      </c>
      <c r="G24" s="43">
        <v>21952.304</v>
      </c>
      <c r="H24" s="44">
        <v>21952.304</v>
      </c>
      <c r="I24" s="45">
        <v>21627.181</v>
      </c>
      <c r="J24" s="79">
        <v>17066.565999999999</v>
      </c>
      <c r="K24" s="44">
        <v>17066.565999999999</v>
      </c>
      <c r="L24" s="112">
        <v>17006.569</v>
      </c>
      <c r="M24" s="43"/>
      <c r="N24" s="44"/>
      <c r="O24" s="45">
        <v>0</v>
      </c>
      <c r="P24" s="43">
        <v>3672222.8</v>
      </c>
      <c r="Q24" s="44">
        <v>3672222.8</v>
      </c>
      <c r="R24" s="124">
        <v>3586112.8605300002</v>
      </c>
      <c r="S24" s="43">
        <v>13256.1</v>
      </c>
      <c r="T24" s="44">
        <v>13256.1</v>
      </c>
      <c r="U24" s="124">
        <v>15142.598550000001</v>
      </c>
      <c r="V24" s="125">
        <v>50574</v>
      </c>
      <c r="W24" s="126">
        <v>50574</v>
      </c>
      <c r="X24" s="49">
        <v>19500.49667</v>
      </c>
      <c r="Y24" s="125">
        <v>59207</v>
      </c>
      <c r="Z24" s="126">
        <v>59207</v>
      </c>
      <c r="AA24" s="49">
        <v>59013</v>
      </c>
      <c r="AB24" s="43">
        <v>59009.8</v>
      </c>
      <c r="AC24" s="44">
        <v>59009.8</v>
      </c>
      <c r="AD24" s="127">
        <v>56711.18578</v>
      </c>
      <c r="AE24" s="43"/>
      <c r="AF24" s="44"/>
      <c r="AG24" s="112">
        <v>0</v>
      </c>
      <c r="AH24" s="17">
        <v>6965.1</v>
      </c>
      <c r="AI24" s="12">
        <v>6965.1</v>
      </c>
      <c r="AJ24" s="49">
        <v>601.173</v>
      </c>
      <c r="AK24" s="79">
        <v>4712.3999999999996</v>
      </c>
      <c r="AL24" s="44">
        <v>4712.3999999999996</v>
      </c>
      <c r="AM24" s="45">
        <v>4573.5531100000007</v>
      </c>
      <c r="AN24" s="17">
        <v>3972.6</v>
      </c>
      <c r="AO24" s="12">
        <v>3972.6</v>
      </c>
      <c r="AP24" s="114">
        <v>3178.1428500000002</v>
      </c>
      <c r="AQ24" s="17">
        <v>67249.088000000003</v>
      </c>
      <c r="AR24" s="12">
        <v>60324.4</v>
      </c>
      <c r="AS24" s="114">
        <v>20228.133600000001</v>
      </c>
      <c r="AT24" s="17">
        <v>178363.084</v>
      </c>
      <c r="AU24" s="12">
        <v>178363.084</v>
      </c>
      <c r="AV24" s="114">
        <v>27503.996449999999</v>
      </c>
      <c r="AW24" s="17">
        <v>332120.5</v>
      </c>
      <c r="AX24" s="12">
        <v>332120.5</v>
      </c>
      <c r="AY24" s="114">
        <v>384411.68414999999</v>
      </c>
      <c r="AZ24" s="17">
        <v>0</v>
      </c>
      <c r="BA24" s="12">
        <v>0</v>
      </c>
      <c r="BB24" s="114">
        <v>0</v>
      </c>
      <c r="BC24" s="17">
        <v>0</v>
      </c>
      <c r="BD24" s="12"/>
      <c r="BE24" s="114"/>
      <c r="BF24" s="17">
        <v>0</v>
      </c>
      <c r="BG24" s="12">
        <v>0</v>
      </c>
      <c r="BH24" s="147">
        <v>0</v>
      </c>
      <c r="BI24" s="43"/>
      <c r="BJ24" s="12"/>
      <c r="BK24" s="49">
        <v>0</v>
      </c>
      <c r="BL24" s="108"/>
      <c r="BM24" s="12"/>
      <c r="BN24" s="49">
        <v>0</v>
      </c>
      <c r="BO24" s="17"/>
      <c r="BP24" s="12"/>
      <c r="BQ24" s="112">
        <v>0</v>
      </c>
      <c r="BR24" s="43">
        <v>0</v>
      </c>
      <c r="BS24" s="44">
        <v>0</v>
      </c>
      <c r="BT24" s="45">
        <v>0</v>
      </c>
      <c r="BU24" s="43">
        <v>0</v>
      </c>
      <c r="BV24" s="44">
        <v>0</v>
      </c>
      <c r="BW24" s="45">
        <v>0</v>
      </c>
      <c r="BX24" s="108"/>
      <c r="BY24" s="12"/>
      <c r="BZ24" s="49">
        <v>11035.16639</v>
      </c>
      <c r="CA24" s="17"/>
      <c r="CB24" s="12"/>
      <c r="CC24" s="49">
        <v>973.53789000000006</v>
      </c>
      <c r="CD24" s="17"/>
      <c r="CE24" s="12"/>
      <c r="CF24" s="114">
        <v>7373.6331500000006</v>
      </c>
      <c r="CG24" s="17"/>
      <c r="CH24" s="12"/>
      <c r="CI24" s="49">
        <v>843.03283999999996</v>
      </c>
      <c r="CJ24" s="17"/>
      <c r="CK24" s="12"/>
      <c r="CL24" s="49">
        <v>2293</v>
      </c>
      <c r="CM24" s="17"/>
      <c r="CN24" s="12"/>
      <c r="CO24" s="112">
        <v>8351.0366599999998</v>
      </c>
      <c r="CP24" s="43"/>
      <c r="CQ24" s="44"/>
      <c r="CR24" s="45">
        <v>0</v>
      </c>
      <c r="CS24" s="108"/>
      <c r="CT24" s="12"/>
      <c r="CU24" s="49">
        <v>0</v>
      </c>
      <c r="CW24" s="65"/>
      <c r="CX24" s="65"/>
      <c r="CY24" s="65"/>
    </row>
    <row r="25" spans="1:103" ht="20.399999999999999" customHeight="1">
      <c r="A25" s="16">
        <v>17</v>
      </c>
      <c r="B25" s="63" t="s">
        <v>23</v>
      </c>
      <c r="C25" s="111">
        <f t="shared" si="2"/>
        <v>2874642.6953999996</v>
      </c>
      <c r="D25" s="43">
        <v>21817.03</v>
      </c>
      <c r="E25" s="44">
        <v>21817.03</v>
      </c>
      <c r="F25" s="45">
        <v>20015.548179999998</v>
      </c>
      <c r="G25" s="43">
        <v>21573.063999999998</v>
      </c>
      <c r="H25" s="44">
        <v>21573.063999999998</v>
      </c>
      <c r="I25" s="45">
        <v>15568.178380000001</v>
      </c>
      <c r="J25" s="79">
        <v>10246.995999999999</v>
      </c>
      <c r="K25" s="44">
        <v>10246.995999999999</v>
      </c>
      <c r="L25" s="112">
        <v>10246.99524</v>
      </c>
      <c r="M25" s="43"/>
      <c r="N25" s="44"/>
      <c r="O25" s="45">
        <v>0</v>
      </c>
      <c r="P25" s="43">
        <v>2019639.8</v>
      </c>
      <c r="Q25" s="44">
        <v>2019639.8</v>
      </c>
      <c r="R25" s="124">
        <v>1938459.16469</v>
      </c>
      <c r="S25" s="43">
        <v>7603.2</v>
      </c>
      <c r="T25" s="44">
        <v>7603.2</v>
      </c>
      <c r="U25" s="124">
        <v>6708.4377400000003</v>
      </c>
      <c r="V25" s="125">
        <v>72305</v>
      </c>
      <c r="W25" s="126">
        <v>72305</v>
      </c>
      <c r="X25" s="49">
        <v>28961.486089999999</v>
      </c>
      <c r="Y25" s="125">
        <v>44308</v>
      </c>
      <c r="Z25" s="126">
        <v>44308</v>
      </c>
      <c r="AA25" s="49">
        <v>44227</v>
      </c>
      <c r="AB25" s="43">
        <v>58330.5</v>
      </c>
      <c r="AC25" s="44">
        <v>58330.5</v>
      </c>
      <c r="AD25" s="127">
        <v>56708.377569999997</v>
      </c>
      <c r="AE25" s="43"/>
      <c r="AF25" s="44"/>
      <c r="AG25" s="112">
        <v>0</v>
      </c>
      <c r="AH25" s="17">
        <v>8205.9</v>
      </c>
      <c r="AI25" s="12">
        <v>8205.9</v>
      </c>
      <c r="AJ25" s="114">
        <v>3528.6758300000001</v>
      </c>
      <c r="AK25" s="79">
        <v>5890.5</v>
      </c>
      <c r="AL25" s="44">
        <v>5890.5</v>
      </c>
      <c r="AM25" s="45">
        <v>5813.3122800000001</v>
      </c>
      <c r="AN25" s="17">
        <v>235.4</v>
      </c>
      <c r="AO25" s="12">
        <v>235.4</v>
      </c>
      <c r="AP25" s="49">
        <v>215.7936</v>
      </c>
      <c r="AQ25" s="43">
        <v>271672.23300000001</v>
      </c>
      <c r="AR25" s="44">
        <v>243697.94200000001</v>
      </c>
      <c r="AS25" s="45">
        <v>49834.287400000001</v>
      </c>
      <c r="AT25" s="43">
        <v>874880.58299999998</v>
      </c>
      <c r="AU25" s="44">
        <v>874880.58299999998</v>
      </c>
      <c r="AV25" s="45">
        <v>62992.586360000001</v>
      </c>
      <c r="AW25" s="17">
        <v>539078.69999999995</v>
      </c>
      <c r="AX25" s="12">
        <v>539078.69999999995</v>
      </c>
      <c r="AY25" s="114">
        <v>523366.90102999995</v>
      </c>
      <c r="AZ25" s="17">
        <v>0</v>
      </c>
      <c r="BA25" s="12">
        <v>0</v>
      </c>
      <c r="BB25" s="114">
        <v>0</v>
      </c>
      <c r="BC25" s="17">
        <v>103000</v>
      </c>
      <c r="BD25" s="12">
        <v>0</v>
      </c>
      <c r="BE25" s="114"/>
      <c r="BF25" s="17">
        <v>0</v>
      </c>
      <c r="BG25" s="12">
        <v>0</v>
      </c>
      <c r="BH25" s="147">
        <v>0</v>
      </c>
      <c r="BI25" s="43"/>
      <c r="BJ25" s="12"/>
      <c r="BK25" s="49">
        <v>0</v>
      </c>
      <c r="BL25" s="108"/>
      <c r="BM25" s="12"/>
      <c r="BN25" s="49">
        <v>0</v>
      </c>
      <c r="BO25" s="17"/>
      <c r="BP25" s="12"/>
      <c r="BQ25" s="112">
        <v>0</v>
      </c>
      <c r="BR25" s="43">
        <v>0</v>
      </c>
      <c r="BS25" s="44">
        <v>0</v>
      </c>
      <c r="BT25" s="45">
        <v>0</v>
      </c>
      <c r="BU25" s="43">
        <v>24591.276999999998</v>
      </c>
      <c r="BV25" s="44">
        <v>0</v>
      </c>
      <c r="BW25" s="45">
        <v>0</v>
      </c>
      <c r="BX25" s="108"/>
      <c r="BY25" s="12"/>
      <c r="BZ25" s="49">
        <v>2472.3548999999998</v>
      </c>
      <c r="CA25" s="17"/>
      <c r="CB25" s="12"/>
      <c r="CC25" s="49"/>
      <c r="CD25" s="17"/>
      <c r="CE25" s="12"/>
      <c r="CF25" s="114">
        <v>4285.6204500000003</v>
      </c>
      <c r="CG25" s="17"/>
      <c r="CH25" s="12"/>
      <c r="CI25" s="49">
        <v>0</v>
      </c>
      <c r="CJ25" s="17"/>
      <c r="CK25" s="12"/>
      <c r="CL25" s="49">
        <v>0</v>
      </c>
      <c r="CM25" s="17"/>
      <c r="CN25" s="12"/>
      <c r="CO25" s="147">
        <v>99605.94485</v>
      </c>
      <c r="CP25" s="17"/>
      <c r="CQ25" s="12"/>
      <c r="CR25" s="114">
        <v>0</v>
      </c>
      <c r="CS25" s="108"/>
      <c r="CT25" s="12"/>
      <c r="CU25" s="114">
        <v>1632.03081</v>
      </c>
      <c r="CW25" s="65"/>
      <c r="CX25" s="65"/>
      <c r="CY25" s="65"/>
    </row>
    <row r="26" spans="1:103" ht="21.6" customHeight="1">
      <c r="A26" s="16">
        <v>18</v>
      </c>
      <c r="B26" s="63" t="s">
        <v>24</v>
      </c>
      <c r="C26" s="111">
        <f t="shared" si="2"/>
        <v>2985488.4584699995</v>
      </c>
      <c r="D26" s="43">
        <v>13812.151</v>
      </c>
      <c r="E26" s="44">
        <v>13812.151</v>
      </c>
      <c r="F26" s="45">
        <v>13812.151</v>
      </c>
      <c r="G26" s="43">
        <v>18195.373</v>
      </c>
      <c r="H26" s="44">
        <v>18195.373</v>
      </c>
      <c r="I26" s="45">
        <v>18195.37083</v>
      </c>
      <c r="J26" s="79">
        <v>29631.188999999998</v>
      </c>
      <c r="K26" s="44">
        <v>29631.188999999998</v>
      </c>
      <c r="L26" s="112">
        <v>29631.188999999998</v>
      </c>
      <c r="M26" s="43"/>
      <c r="N26" s="44"/>
      <c r="O26" s="45">
        <v>0</v>
      </c>
      <c r="P26" s="43">
        <v>2495891.4</v>
      </c>
      <c r="Q26" s="44">
        <v>2495891.4</v>
      </c>
      <c r="R26" s="124">
        <v>2431964.20915</v>
      </c>
      <c r="S26" s="43">
        <v>7351.3</v>
      </c>
      <c r="T26" s="44">
        <v>7351.3</v>
      </c>
      <c r="U26" s="124">
        <v>10442.911910000001</v>
      </c>
      <c r="V26" s="125">
        <v>21272</v>
      </c>
      <c r="W26" s="126">
        <v>21272</v>
      </c>
      <c r="X26" s="49">
        <v>7310.9405199999992</v>
      </c>
      <c r="Y26" s="125">
        <v>36769</v>
      </c>
      <c r="Z26" s="126">
        <v>36769</v>
      </c>
      <c r="AA26" s="49">
        <v>36330</v>
      </c>
      <c r="AB26" s="43">
        <v>59886.400000000001</v>
      </c>
      <c r="AC26" s="44">
        <v>59886.400000000001</v>
      </c>
      <c r="AD26" s="127">
        <v>58158.43017</v>
      </c>
      <c r="AE26" s="43"/>
      <c r="AF26" s="44"/>
      <c r="AG26" s="112">
        <v>0</v>
      </c>
      <c r="AH26" s="17">
        <v>5336.8829999999998</v>
      </c>
      <c r="AI26" s="12">
        <v>5336.8829999999998</v>
      </c>
      <c r="AJ26" s="49">
        <v>1516.095</v>
      </c>
      <c r="AK26" s="79">
        <v>3534.3</v>
      </c>
      <c r="AL26" s="44">
        <v>3534.3</v>
      </c>
      <c r="AM26" s="45">
        <v>3468.49775</v>
      </c>
      <c r="AN26" s="17">
        <v>4325.7</v>
      </c>
      <c r="AO26" s="12">
        <v>4325.7</v>
      </c>
      <c r="AP26" s="114">
        <v>2459.4255699999999</v>
      </c>
      <c r="AQ26" s="17">
        <v>66661.020999999993</v>
      </c>
      <c r="AR26" s="12">
        <v>59796.885999999999</v>
      </c>
      <c r="AS26" s="114">
        <v>29959.8531</v>
      </c>
      <c r="AT26" s="17">
        <v>6565.74</v>
      </c>
      <c r="AU26" s="12">
        <v>6565.74</v>
      </c>
      <c r="AV26" s="114">
        <v>1432.89426</v>
      </c>
      <c r="AW26" s="17">
        <v>371977.3</v>
      </c>
      <c r="AX26" s="12">
        <v>371977.3</v>
      </c>
      <c r="AY26" s="114">
        <v>330215.81277999998</v>
      </c>
      <c r="AZ26" s="17">
        <v>35000</v>
      </c>
      <c r="BA26" s="12">
        <v>0</v>
      </c>
      <c r="BB26" s="114">
        <v>0</v>
      </c>
      <c r="BC26" s="17">
        <v>0</v>
      </c>
      <c r="BD26" s="12"/>
      <c r="BE26" s="114"/>
      <c r="BF26" s="17">
        <v>0</v>
      </c>
      <c r="BG26" s="12">
        <v>0</v>
      </c>
      <c r="BH26" s="147">
        <v>0</v>
      </c>
      <c r="BI26" s="43"/>
      <c r="BJ26" s="12"/>
      <c r="BK26" s="49">
        <v>0</v>
      </c>
      <c r="BL26" s="108"/>
      <c r="BM26" s="12"/>
      <c r="BN26" s="49">
        <v>0</v>
      </c>
      <c r="BO26" s="17"/>
      <c r="BP26" s="12"/>
      <c r="BQ26" s="112">
        <v>0</v>
      </c>
      <c r="BR26" s="43">
        <v>0</v>
      </c>
      <c r="BS26" s="44">
        <v>0</v>
      </c>
      <c r="BT26" s="45">
        <v>0</v>
      </c>
      <c r="BU26" s="43">
        <v>0</v>
      </c>
      <c r="BV26" s="44">
        <v>0</v>
      </c>
      <c r="BW26" s="45">
        <v>0</v>
      </c>
      <c r="BX26" s="108"/>
      <c r="BY26" s="12"/>
      <c r="BZ26" s="49">
        <v>3826.6879800000002</v>
      </c>
      <c r="CA26" s="17"/>
      <c r="CB26" s="12"/>
      <c r="CC26" s="114">
        <v>240.684</v>
      </c>
      <c r="CD26" s="17"/>
      <c r="CE26" s="12"/>
      <c r="CF26" s="114">
        <v>6523.3054499999998</v>
      </c>
      <c r="CG26" s="17"/>
      <c r="CH26" s="12"/>
      <c r="CI26" s="49">
        <v>0</v>
      </c>
      <c r="CJ26" s="17"/>
      <c r="CK26" s="12"/>
      <c r="CL26" s="49">
        <v>0</v>
      </c>
      <c r="CM26" s="17"/>
      <c r="CN26" s="12"/>
      <c r="CO26" s="112">
        <v>0</v>
      </c>
      <c r="CP26" s="43"/>
      <c r="CQ26" s="44"/>
      <c r="CR26" s="45">
        <v>0</v>
      </c>
      <c r="CS26" s="108"/>
      <c r="CT26" s="12"/>
      <c r="CU26" s="49">
        <v>0</v>
      </c>
      <c r="CW26" s="65"/>
      <c r="CX26" s="65"/>
      <c r="CY26" s="65"/>
    </row>
    <row r="27" spans="1:103" ht="21.6" customHeight="1">
      <c r="A27" s="16">
        <v>19</v>
      </c>
      <c r="B27" s="63" t="s">
        <v>25</v>
      </c>
      <c r="C27" s="111">
        <f t="shared" si="2"/>
        <v>6604411.0346599985</v>
      </c>
      <c r="D27" s="43">
        <v>41419.837</v>
      </c>
      <c r="E27" s="44">
        <v>41419.837</v>
      </c>
      <c r="F27" s="45">
        <v>40950.048579999995</v>
      </c>
      <c r="G27" s="43">
        <v>149982.51500000001</v>
      </c>
      <c r="H27" s="44">
        <v>149982.51500000001</v>
      </c>
      <c r="I27" s="45">
        <v>126551.90057</v>
      </c>
      <c r="J27" s="79">
        <v>54574.601999999999</v>
      </c>
      <c r="K27" s="44">
        <v>54574.601999999999</v>
      </c>
      <c r="L27" s="112">
        <v>52616.134050000001</v>
      </c>
      <c r="M27" s="43"/>
      <c r="N27" s="44"/>
      <c r="O27" s="45">
        <v>0</v>
      </c>
      <c r="P27" s="43">
        <v>4121854.6</v>
      </c>
      <c r="Q27" s="44">
        <v>4121854.6</v>
      </c>
      <c r="R27" s="124">
        <v>3937680.5587199996</v>
      </c>
      <c r="S27" s="43">
        <v>9313.7000000000007</v>
      </c>
      <c r="T27" s="44">
        <v>9313.7000000000007</v>
      </c>
      <c r="U27" s="124">
        <v>5608.1270400000003</v>
      </c>
      <c r="V27" s="125">
        <v>224676</v>
      </c>
      <c r="W27" s="126">
        <v>224676</v>
      </c>
      <c r="X27" s="49">
        <v>22359.831890000001</v>
      </c>
      <c r="Y27" s="125">
        <v>31206</v>
      </c>
      <c r="Z27" s="126">
        <v>31206</v>
      </c>
      <c r="AA27" s="49">
        <v>31062</v>
      </c>
      <c r="AB27" s="43">
        <v>152935.1</v>
      </c>
      <c r="AC27" s="44">
        <v>152935.1</v>
      </c>
      <c r="AD27" s="127">
        <v>147941.61771000002</v>
      </c>
      <c r="AE27" s="43"/>
      <c r="AF27" s="44"/>
      <c r="AG27" s="112">
        <v>0</v>
      </c>
      <c r="AH27" s="17">
        <v>8690.2999999999993</v>
      </c>
      <c r="AI27" s="12">
        <v>8690.2999999999993</v>
      </c>
      <c r="AJ27" s="49">
        <v>5165.3521200000005</v>
      </c>
      <c r="AK27" s="79">
        <v>8246.7000000000007</v>
      </c>
      <c r="AL27" s="44">
        <v>8246.7000000000007</v>
      </c>
      <c r="AM27" s="45">
        <v>7719.9171100000003</v>
      </c>
      <c r="AN27" s="17">
        <v>1235.9000000000001</v>
      </c>
      <c r="AO27" s="12">
        <v>1235.9000000000001</v>
      </c>
      <c r="AP27" s="49">
        <v>1100.2203999999999</v>
      </c>
      <c r="AQ27" s="43">
        <v>587584.95400000003</v>
      </c>
      <c r="AR27" s="44">
        <v>527080.897</v>
      </c>
      <c r="AS27" s="45">
        <v>0</v>
      </c>
      <c r="AT27" s="43">
        <v>2982748.372</v>
      </c>
      <c r="AU27" s="44">
        <v>2982748.372</v>
      </c>
      <c r="AV27" s="45">
        <v>386311.69175</v>
      </c>
      <c r="AW27" s="17">
        <v>775155.3</v>
      </c>
      <c r="AX27" s="12">
        <v>775155.3</v>
      </c>
      <c r="AY27" s="114">
        <v>938863.3915599999</v>
      </c>
      <c r="AZ27" s="17">
        <v>993.48</v>
      </c>
      <c r="BA27" s="12">
        <v>0</v>
      </c>
      <c r="BB27" s="114">
        <v>0</v>
      </c>
      <c r="BC27" s="17">
        <v>55000</v>
      </c>
      <c r="BD27" s="12">
        <v>0</v>
      </c>
      <c r="BE27" s="114"/>
      <c r="BF27" s="17">
        <v>1232130.595</v>
      </c>
      <c r="BG27" s="12">
        <v>888025.90581999999</v>
      </c>
      <c r="BH27" s="147">
        <v>888025.9058200001</v>
      </c>
      <c r="BI27" s="43"/>
      <c r="BJ27" s="12"/>
      <c r="BK27" s="49">
        <v>0</v>
      </c>
      <c r="BL27" s="108"/>
      <c r="BM27" s="12"/>
      <c r="BN27" s="49">
        <v>0</v>
      </c>
      <c r="BO27" s="17">
        <v>1271329.8999999999</v>
      </c>
      <c r="BP27" s="12">
        <v>0</v>
      </c>
      <c r="BQ27" s="112">
        <v>0</v>
      </c>
      <c r="BR27" s="43">
        <v>0</v>
      </c>
      <c r="BS27" s="44">
        <v>0</v>
      </c>
      <c r="BT27" s="45">
        <v>0</v>
      </c>
      <c r="BU27" s="43">
        <v>0</v>
      </c>
      <c r="BV27" s="44">
        <v>0</v>
      </c>
      <c r="BW27" s="45">
        <v>0</v>
      </c>
      <c r="BX27" s="108"/>
      <c r="BY27" s="12"/>
      <c r="BZ27" s="114">
        <v>3606.93</v>
      </c>
      <c r="CA27" s="17"/>
      <c r="CB27" s="12"/>
      <c r="CC27" s="49">
        <v>1210.4222400000001</v>
      </c>
      <c r="CD27" s="17"/>
      <c r="CE27" s="12"/>
      <c r="CF27" s="114">
        <v>5947.8267000000005</v>
      </c>
      <c r="CG27" s="17"/>
      <c r="CH27" s="12"/>
      <c r="CI27" s="49">
        <v>0</v>
      </c>
      <c r="CJ27" s="17"/>
      <c r="CK27" s="12"/>
      <c r="CL27" s="49">
        <v>0</v>
      </c>
      <c r="CM27" s="17"/>
      <c r="CN27" s="12"/>
      <c r="CO27" s="112">
        <v>0</v>
      </c>
      <c r="CP27" s="43"/>
      <c r="CQ27" s="44"/>
      <c r="CR27" s="45">
        <v>0</v>
      </c>
      <c r="CS27" s="108"/>
      <c r="CT27" s="12"/>
      <c r="CU27" s="114">
        <v>1689.1583999999998</v>
      </c>
      <c r="CW27" s="65"/>
      <c r="CX27" s="65"/>
      <c r="CY27" s="65"/>
    </row>
    <row r="28" spans="1:103" ht="21.6" customHeight="1">
      <c r="A28" s="16">
        <v>20</v>
      </c>
      <c r="B28" s="63" t="s">
        <v>26</v>
      </c>
      <c r="C28" s="111">
        <f t="shared" si="2"/>
        <v>2022922.3999299998</v>
      </c>
      <c r="D28" s="43"/>
      <c r="E28" s="44"/>
      <c r="F28" s="45">
        <v>0</v>
      </c>
      <c r="G28" s="43"/>
      <c r="H28" s="44"/>
      <c r="I28" s="45">
        <v>0</v>
      </c>
      <c r="J28" s="79"/>
      <c r="K28" s="44"/>
      <c r="L28" s="112">
        <v>0</v>
      </c>
      <c r="M28" s="43"/>
      <c r="N28" s="44"/>
      <c r="O28" s="45">
        <v>0</v>
      </c>
      <c r="P28" s="43">
        <v>1630463.6</v>
      </c>
      <c r="Q28" s="44">
        <v>1630463.6</v>
      </c>
      <c r="R28" s="124">
        <v>1452843.16686</v>
      </c>
      <c r="S28" s="43">
        <v>5979.6</v>
      </c>
      <c r="T28" s="44">
        <v>5979.6</v>
      </c>
      <c r="U28" s="124">
        <v>3104.2505799999999</v>
      </c>
      <c r="V28" s="125">
        <v>15499</v>
      </c>
      <c r="W28" s="126">
        <v>15499</v>
      </c>
      <c r="X28" s="49">
        <v>5912.96288</v>
      </c>
      <c r="Y28" s="125">
        <v>13539</v>
      </c>
      <c r="Z28" s="126">
        <v>13539</v>
      </c>
      <c r="AA28" s="49">
        <v>0</v>
      </c>
      <c r="AB28" s="43">
        <v>49858.5</v>
      </c>
      <c r="AC28" s="44">
        <v>49858.5</v>
      </c>
      <c r="AD28" s="127">
        <v>39972.471100000002</v>
      </c>
      <c r="AE28" s="43"/>
      <c r="AF28" s="44"/>
      <c r="AG28" s="112">
        <v>0</v>
      </c>
      <c r="AH28" s="17">
        <v>4591.2</v>
      </c>
      <c r="AI28" s="12">
        <v>4591.2</v>
      </c>
      <c r="AJ28" s="49">
        <v>0</v>
      </c>
      <c r="AK28" s="79">
        <v>5890.5</v>
      </c>
      <c r="AL28" s="44">
        <v>4712.3999999999996</v>
      </c>
      <c r="AM28" s="45">
        <v>4154.1225699999995</v>
      </c>
      <c r="AN28" s="17">
        <v>0</v>
      </c>
      <c r="AO28" s="12">
        <v>0</v>
      </c>
      <c r="AP28" s="49">
        <v>0</v>
      </c>
      <c r="AQ28" s="43">
        <v>459798.44</v>
      </c>
      <c r="AR28" s="44">
        <v>412452.65500000003</v>
      </c>
      <c r="AS28" s="45">
        <v>11100.337230000001</v>
      </c>
      <c r="AT28" s="43">
        <v>196054.48499999999</v>
      </c>
      <c r="AU28" s="44">
        <v>196054.48499999999</v>
      </c>
      <c r="AV28" s="45">
        <v>57990.054100000001</v>
      </c>
      <c r="AW28" s="17">
        <v>377494.7</v>
      </c>
      <c r="AX28" s="12">
        <v>377494.7</v>
      </c>
      <c r="AY28" s="114">
        <v>447170.19961000001</v>
      </c>
      <c r="AZ28" s="17">
        <v>0</v>
      </c>
      <c r="BA28" s="12">
        <v>0</v>
      </c>
      <c r="BB28" s="114">
        <v>0</v>
      </c>
      <c r="BC28" s="17">
        <v>0</v>
      </c>
      <c r="BD28" s="12"/>
      <c r="BE28" s="114"/>
      <c r="BF28" s="17">
        <v>195424.67300000001</v>
      </c>
      <c r="BG28" s="12">
        <v>0</v>
      </c>
      <c r="BH28" s="147">
        <v>0</v>
      </c>
      <c r="BI28" s="43"/>
      <c r="BJ28" s="12"/>
      <c r="BK28" s="49">
        <v>0</v>
      </c>
      <c r="BL28" s="108"/>
      <c r="BM28" s="12"/>
      <c r="BN28" s="49">
        <v>0</v>
      </c>
      <c r="BO28" s="17"/>
      <c r="BP28" s="12"/>
      <c r="BQ28" s="112">
        <v>0</v>
      </c>
      <c r="BR28" s="43">
        <v>0</v>
      </c>
      <c r="BS28" s="44">
        <v>0</v>
      </c>
      <c r="BT28" s="45">
        <v>0</v>
      </c>
      <c r="BU28" s="43">
        <v>0</v>
      </c>
      <c r="BV28" s="44">
        <v>0</v>
      </c>
      <c r="BW28" s="45">
        <v>0</v>
      </c>
      <c r="BX28" s="108"/>
      <c r="BY28" s="12"/>
      <c r="BZ28" s="49">
        <v>0</v>
      </c>
      <c r="CA28" s="17"/>
      <c r="CB28" s="12"/>
      <c r="CC28" s="49">
        <v>0</v>
      </c>
      <c r="CD28" s="17"/>
      <c r="CE28" s="12"/>
      <c r="CF28" s="114">
        <v>589.43499999999995</v>
      </c>
      <c r="CG28" s="17"/>
      <c r="CH28" s="12"/>
      <c r="CI28" s="49">
        <v>0</v>
      </c>
      <c r="CJ28" s="17"/>
      <c r="CK28" s="12"/>
      <c r="CL28" s="49">
        <v>0</v>
      </c>
      <c r="CM28" s="17"/>
      <c r="CN28" s="12"/>
      <c r="CO28" s="112">
        <v>0</v>
      </c>
      <c r="CP28" s="43"/>
      <c r="CQ28" s="44"/>
      <c r="CR28" s="45">
        <v>0</v>
      </c>
      <c r="CS28" s="108"/>
      <c r="CT28" s="12"/>
      <c r="CU28" s="114">
        <v>85.4</v>
      </c>
      <c r="CW28" s="65"/>
      <c r="CX28" s="65"/>
      <c r="CY28" s="65"/>
    </row>
    <row r="29" spans="1:103" ht="21.6" customHeight="1">
      <c r="A29" s="16">
        <v>21</v>
      </c>
      <c r="B29" s="63" t="s">
        <v>27</v>
      </c>
      <c r="C29" s="111">
        <f t="shared" si="2"/>
        <v>3923574.6969999997</v>
      </c>
      <c r="D29" s="43">
        <v>120764.015</v>
      </c>
      <c r="E29" s="44">
        <v>120764.015</v>
      </c>
      <c r="F29" s="45">
        <v>115070.41059999999</v>
      </c>
      <c r="G29" s="43">
        <v>49615.421000000002</v>
      </c>
      <c r="H29" s="44">
        <v>49615.421000000002</v>
      </c>
      <c r="I29" s="45">
        <v>47345.665090000002</v>
      </c>
      <c r="J29" s="79">
        <v>31688.698</v>
      </c>
      <c r="K29" s="44">
        <v>31688.698</v>
      </c>
      <c r="L29" s="112">
        <v>31659.88005</v>
      </c>
      <c r="M29" s="43"/>
      <c r="N29" s="44"/>
      <c r="O29" s="45">
        <v>0</v>
      </c>
      <c r="P29" s="43">
        <v>2936449</v>
      </c>
      <c r="Q29" s="44">
        <v>2936449</v>
      </c>
      <c r="R29" s="124">
        <v>2887684.7550500003</v>
      </c>
      <c r="S29" s="43">
        <v>11724.9</v>
      </c>
      <c r="T29" s="44">
        <v>11724.9</v>
      </c>
      <c r="U29" s="124">
        <v>15122.287350000001</v>
      </c>
      <c r="V29" s="125">
        <v>47790</v>
      </c>
      <c r="W29" s="126">
        <v>47790</v>
      </c>
      <c r="X29" s="49">
        <v>25745.234499999999</v>
      </c>
      <c r="Y29" s="125">
        <v>45728</v>
      </c>
      <c r="Z29" s="126">
        <v>45728</v>
      </c>
      <c r="AA29" s="49">
        <v>45317.421630000004</v>
      </c>
      <c r="AB29" s="43">
        <v>66445.7</v>
      </c>
      <c r="AC29" s="44">
        <v>66445.7</v>
      </c>
      <c r="AD29" s="127">
        <v>63521.940909999998</v>
      </c>
      <c r="AE29" s="43"/>
      <c r="AF29" s="44"/>
      <c r="AG29" s="112">
        <v>0</v>
      </c>
      <c r="AH29" s="17">
        <v>5347.7240000000002</v>
      </c>
      <c r="AI29" s="12">
        <v>5347.7240000000002</v>
      </c>
      <c r="AJ29" s="49">
        <v>618.15213000000006</v>
      </c>
      <c r="AK29" s="79">
        <v>3534.3</v>
      </c>
      <c r="AL29" s="44">
        <v>3534.3</v>
      </c>
      <c r="AM29" s="45">
        <v>3503.6485699999998</v>
      </c>
      <c r="AN29" s="17">
        <v>3001.5</v>
      </c>
      <c r="AO29" s="12">
        <v>3001.5</v>
      </c>
      <c r="AP29" s="114">
        <v>2603.9925899999998</v>
      </c>
      <c r="AQ29" s="17">
        <v>72570.066999999995</v>
      </c>
      <c r="AR29" s="12">
        <v>65097.472999999998</v>
      </c>
      <c r="AS29" s="114">
        <v>0</v>
      </c>
      <c r="AT29" s="17">
        <v>3553.92</v>
      </c>
      <c r="AU29" s="12">
        <v>3553.92</v>
      </c>
      <c r="AV29" s="114">
        <v>361.00529</v>
      </c>
      <c r="AW29" s="17">
        <v>537746.6</v>
      </c>
      <c r="AX29" s="12">
        <v>537746.6</v>
      </c>
      <c r="AY29" s="114">
        <v>653511.02015999996</v>
      </c>
      <c r="AZ29" s="17">
        <v>94000</v>
      </c>
      <c r="BA29" s="12">
        <v>0</v>
      </c>
      <c r="BB29" s="114">
        <v>0</v>
      </c>
      <c r="BC29" s="17">
        <v>0</v>
      </c>
      <c r="BD29" s="12"/>
      <c r="BE29" s="114"/>
      <c r="BF29" s="17">
        <v>0</v>
      </c>
      <c r="BG29" s="12">
        <v>0</v>
      </c>
      <c r="BH29" s="147">
        <v>0</v>
      </c>
      <c r="BI29" s="43"/>
      <c r="BJ29" s="12"/>
      <c r="BK29" s="49">
        <v>0</v>
      </c>
      <c r="BL29" s="108"/>
      <c r="BM29" s="12"/>
      <c r="BN29" s="49">
        <v>0</v>
      </c>
      <c r="BO29" s="17"/>
      <c r="BP29" s="12"/>
      <c r="BQ29" s="112">
        <v>0</v>
      </c>
      <c r="BR29" s="43">
        <v>0</v>
      </c>
      <c r="BS29" s="44">
        <v>0</v>
      </c>
      <c r="BT29" s="45">
        <v>0</v>
      </c>
      <c r="BU29" s="43">
        <v>0</v>
      </c>
      <c r="BV29" s="44">
        <v>0</v>
      </c>
      <c r="BW29" s="45">
        <v>0</v>
      </c>
      <c r="BX29" s="108"/>
      <c r="BY29" s="12"/>
      <c r="BZ29" s="114">
        <v>11043.249760000001</v>
      </c>
      <c r="CA29" s="17"/>
      <c r="CB29" s="12"/>
      <c r="CC29" s="49">
        <v>0</v>
      </c>
      <c r="CD29" s="17"/>
      <c r="CE29" s="12"/>
      <c r="CF29" s="114">
        <v>16558.769919999999</v>
      </c>
      <c r="CG29" s="17"/>
      <c r="CH29" s="12"/>
      <c r="CI29" s="49">
        <v>1681.5254199999999</v>
      </c>
      <c r="CJ29" s="17"/>
      <c r="CK29" s="12"/>
      <c r="CL29" s="114">
        <v>2094.4899999999998</v>
      </c>
      <c r="CM29" s="17"/>
      <c r="CN29" s="12"/>
      <c r="CO29" s="112">
        <v>0</v>
      </c>
      <c r="CP29" s="43"/>
      <c r="CQ29" s="44"/>
      <c r="CR29" s="45">
        <v>0</v>
      </c>
      <c r="CS29" s="108"/>
      <c r="CT29" s="12"/>
      <c r="CU29" s="49">
        <v>131.24798000000001</v>
      </c>
      <c r="CW29" s="65"/>
      <c r="CX29" s="65"/>
      <c r="CY29" s="65"/>
    </row>
    <row r="30" spans="1:103" ht="21.6" customHeight="1">
      <c r="A30" s="16">
        <v>22</v>
      </c>
      <c r="B30" s="63" t="s">
        <v>28</v>
      </c>
      <c r="C30" s="111">
        <f t="shared" si="2"/>
        <v>3318983.5250799996</v>
      </c>
      <c r="D30" s="43">
        <v>161793.55600000001</v>
      </c>
      <c r="E30" s="44">
        <v>161793.55600000001</v>
      </c>
      <c r="F30" s="45">
        <v>158829.5626</v>
      </c>
      <c r="G30" s="43">
        <v>75159.343999999997</v>
      </c>
      <c r="H30" s="44">
        <v>75159.343999999997</v>
      </c>
      <c r="I30" s="45">
        <v>72652.473670000007</v>
      </c>
      <c r="J30" s="79">
        <v>35678.300999999999</v>
      </c>
      <c r="K30" s="44">
        <v>35678.300999999999</v>
      </c>
      <c r="L30" s="112">
        <v>33457.203800000003</v>
      </c>
      <c r="M30" s="43"/>
      <c r="N30" s="44"/>
      <c r="O30" s="45">
        <v>0</v>
      </c>
      <c r="P30" s="43">
        <v>2562587</v>
      </c>
      <c r="Q30" s="44">
        <v>2562587</v>
      </c>
      <c r="R30" s="124">
        <v>2482570.4590100003</v>
      </c>
      <c r="S30" s="43">
        <v>6767.2</v>
      </c>
      <c r="T30" s="44">
        <v>6767.2</v>
      </c>
      <c r="U30" s="124">
        <v>8560.0984499999995</v>
      </c>
      <c r="V30" s="125">
        <v>40391</v>
      </c>
      <c r="W30" s="126">
        <v>40391</v>
      </c>
      <c r="X30" s="49">
        <v>15733.931789999999</v>
      </c>
      <c r="Y30" s="125">
        <v>38600</v>
      </c>
      <c r="Z30" s="126">
        <v>38600</v>
      </c>
      <c r="AA30" s="49">
        <v>37856.839999999997</v>
      </c>
      <c r="AB30" s="43">
        <v>60912.5</v>
      </c>
      <c r="AC30" s="44">
        <v>60912.5</v>
      </c>
      <c r="AD30" s="127">
        <v>55642.186249999999</v>
      </c>
      <c r="AE30" s="43"/>
      <c r="AF30" s="44"/>
      <c r="AG30" s="112">
        <v>0</v>
      </c>
      <c r="AH30" s="17">
        <v>4591.2</v>
      </c>
      <c r="AI30" s="12">
        <v>4591.2</v>
      </c>
      <c r="AJ30" s="114">
        <v>489.66219999999998</v>
      </c>
      <c r="AK30" s="79">
        <v>4712.3999999999996</v>
      </c>
      <c r="AL30" s="44">
        <v>4712.3999999999996</v>
      </c>
      <c r="AM30" s="45">
        <v>4661.6981500000002</v>
      </c>
      <c r="AN30" s="17">
        <v>2648.3</v>
      </c>
      <c r="AO30" s="12">
        <v>2648.3</v>
      </c>
      <c r="AP30" s="49">
        <v>1120.39293</v>
      </c>
      <c r="AQ30" s="43">
        <v>60593.071000000004</v>
      </c>
      <c r="AR30" s="44">
        <v>54353.758000000002</v>
      </c>
      <c r="AS30" s="45">
        <v>0</v>
      </c>
      <c r="AT30" s="43">
        <v>62809.654000000002</v>
      </c>
      <c r="AU30" s="44">
        <v>62809.654000000002</v>
      </c>
      <c r="AV30" s="45">
        <v>3945.2552999999998</v>
      </c>
      <c r="AW30" s="17">
        <v>462915.9</v>
      </c>
      <c r="AX30" s="12">
        <v>462915.9</v>
      </c>
      <c r="AY30" s="114">
        <v>382210.50326999999</v>
      </c>
      <c r="AZ30" s="17">
        <v>85000</v>
      </c>
      <c r="BA30" s="12">
        <v>0</v>
      </c>
      <c r="BB30" s="114">
        <v>0</v>
      </c>
      <c r="BC30" s="17">
        <v>98142.164000000004</v>
      </c>
      <c r="BD30" s="12">
        <v>0</v>
      </c>
      <c r="BE30" s="114"/>
      <c r="BF30" s="17">
        <v>0</v>
      </c>
      <c r="BG30" s="12">
        <v>0</v>
      </c>
      <c r="BH30" s="147">
        <v>0</v>
      </c>
      <c r="BI30" s="43"/>
      <c r="BJ30" s="12"/>
      <c r="BK30" s="49">
        <v>0</v>
      </c>
      <c r="BL30" s="108"/>
      <c r="BM30" s="12"/>
      <c r="BN30" s="49">
        <v>0</v>
      </c>
      <c r="BO30" s="17"/>
      <c r="BP30" s="12"/>
      <c r="BQ30" s="112">
        <v>0</v>
      </c>
      <c r="BR30" s="43">
        <v>0</v>
      </c>
      <c r="BS30" s="44">
        <v>0</v>
      </c>
      <c r="BT30" s="45">
        <v>0</v>
      </c>
      <c r="BU30" s="43">
        <v>0</v>
      </c>
      <c r="BV30" s="44">
        <v>0</v>
      </c>
      <c r="BW30" s="45">
        <v>0</v>
      </c>
      <c r="BX30" s="108"/>
      <c r="BY30" s="12"/>
      <c r="BZ30" s="114">
        <v>759.41342000000009</v>
      </c>
      <c r="CA30" s="17"/>
      <c r="CB30" s="12"/>
      <c r="CC30" s="49">
        <v>0</v>
      </c>
      <c r="CD30" s="17"/>
      <c r="CE30" s="12"/>
      <c r="CF30" s="114">
        <v>21717.293980000002</v>
      </c>
      <c r="CG30" s="17"/>
      <c r="CH30" s="12"/>
      <c r="CI30" s="49">
        <v>0</v>
      </c>
      <c r="CJ30" s="17"/>
      <c r="CK30" s="12"/>
      <c r="CL30" s="49">
        <v>292.5</v>
      </c>
      <c r="CM30" s="17"/>
      <c r="CN30" s="12"/>
      <c r="CO30" s="147">
        <v>38356.725539999999</v>
      </c>
      <c r="CP30" s="17"/>
      <c r="CQ30" s="12"/>
      <c r="CR30" s="114">
        <v>0</v>
      </c>
      <c r="CS30" s="108"/>
      <c r="CT30" s="12"/>
      <c r="CU30" s="49">
        <v>127.32472</v>
      </c>
      <c r="CW30" s="65"/>
      <c r="CX30" s="65"/>
      <c r="CY30" s="65"/>
    </row>
    <row r="31" spans="1:103" ht="21.6" customHeight="1">
      <c r="A31" s="16">
        <v>23</v>
      </c>
      <c r="B31" s="63" t="s">
        <v>29</v>
      </c>
      <c r="C31" s="111">
        <f t="shared" si="2"/>
        <v>2677881.5623899996</v>
      </c>
      <c r="D31" s="43">
        <v>22304.795999999998</v>
      </c>
      <c r="E31" s="44">
        <v>22304.795999999998</v>
      </c>
      <c r="F31" s="45">
        <v>21150.475280000002</v>
      </c>
      <c r="G31" s="43">
        <v>20605.437999999998</v>
      </c>
      <c r="H31" s="44">
        <v>20605.437999999998</v>
      </c>
      <c r="I31" s="45">
        <v>10687.536340000001</v>
      </c>
      <c r="J31" s="79">
        <v>10057.365</v>
      </c>
      <c r="K31" s="44">
        <v>10057.365</v>
      </c>
      <c r="L31" s="112">
        <v>10023.14891</v>
      </c>
      <c r="M31" s="43"/>
      <c r="N31" s="44"/>
      <c r="O31" s="45">
        <v>0</v>
      </c>
      <c r="P31" s="43">
        <v>2334444.2000000002</v>
      </c>
      <c r="Q31" s="44">
        <v>2334444.2000000002</v>
      </c>
      <c r="R31" s="124">
        <v>2265889.8201799998</v>
      </c>
      <c r="S31" s="43">
        <v>9257.6</v>
      </c>
      <c r="T31" s="44">
        <v>9257.6</v>
      </c>
      <c r="U31" s="124">
        <v>12509.687109999999</v>
      </c>
      <c r="V31" s="125">
        <v>25037</v>
      </c>
      <c r="W31" s="126">
        <v>25037</v>
      </c>
      <c r="X31" s="49">
        <v>0</v>
      </c>
      <c r="Y31" s="125">
        <v>41079</v>
      </c>
      <c r="Z31" s="126">
        <v>41079</v>
      </c>
      <c r="AA31" s="49">
        <v>41079</v>
      </c>
      <c r="AB31" s="43">
        <v>57480.5</v>
      </c>
      <c r="AC31" s="44">
        <v>57480.5</v>
      </c>
      <c r="AD31" s="127">
        <v>52645.144590000004</v>
      </c>
      <c r="AE31" s="43"/>
      <c r="AF31" s="44"/>
      <c r="AG31" s="112">
        <v>0</v>
      </c>
      <c r="AH31" s="17">
        <v>7221.8</v>
      </c>
      <c r="AI31" s="12">
        <v>7221.8</v>
      </c>
      <c r="AJ31" s="49">
        <v>1281.3119999999999</v>
      </c>
      <c r="AK31" s="79">
        <v>3534.3</v>
      </c>
      <c r="AL31" s="44">
        <v>3534.3</v>
      </c>
      <c r="AM31" s="45">
        <v>3532.5170099999996</v>
      </c>
      <c r="AN31" s="17">
        <v>706.2</v>
      </c>
      <c r="AO31" s="12">
        <v>706.2</v>
      </c>
      <c r="AP31" s="49">
        <v>249.4735</v>
      </c>
      <c r="AQ31" s="43">
        <v>23478.143</v>
      </c>
      <c r="AR31" s="44">
        <v>21060.580999999998</v>
      </c>
      <c r="AS31" s="45">
        <v>0</v>
      </c>
      <c r="AT31" s="43">
        <v>28476.498</v>
      </c>
      <c r="AU31" s="44">
        <v>28476.498</v>
      </c>
      <c r="AV31" s="45">
        <v>1220.6479999999999</v>
      </c>
      <c r="AW31" s="17">
        <v>215878.7</v>
      </c>
      <c r="AX31" s="12">
        <v>215878.7</v>
      </c>
      <c r="AY31" s="114">
        <v>249613.82961000002</v>
      </c>
      <c r="AZ31" s="17">
        <v>36000</v>
      </c>
      <c r="BA31" s="12">
        <v>0</v>
      </c>
      <c r="BB31" s="114">
        <v>0</v>
      </c>
      <c r="BC31" s="17">
        <v>0</v>
      </c>
      <c r="BD31" s="12"/>
      <c r="BE31" s="114"/>
      <c r="BF31" s="17">
        <v>0</v>
      </c>
      <c r="BG31" s="12">
        <v>0</v>
      </c>
      <c r="BH31" s="147">
        <v>0</v>
      </c>
      <c r="BI31" s="43"/>
      <c r="BJ31" s="12"/>
      <c r="BK31" s="49">
        <v>0</v>
      </c>
      <c r="BL31" s="108"/>
      <c r="BM31" s="12"/>
      <c r="BN31" s="49">
        <v>0</v>
      </c>
      <c r="BO31" s="17"/>
      <c r="BP31" s="12"/>
      <c r="BQ31" s="112">
        <v>0</v>
      </c>
      <c r="BR31" s="43">
        <v>0</v>
      </c>
      <c r="BS31" s="44">
        <v>0</v>
      </c>
      <c r="BT31" s="45">
        <v>0</v>
      </c>
      <c r="BU31" s="43">
        <v>0</v>
      </c>
      <c r="BV31" s="44">
        <v>0</v>
      </c>
      <c r="BW31" s="45">
        <v>0</v>
      </c>
      <c r="BX31" s="108"/>
      <c r="BY31" s="12"/>
      <c r="BZ31" s="49">
        <v>0</v>
      </c>
      <c r="CA31" s="17"/>
      <c r="CB31" s="12"/>
      <c r="CC31" s="49">
        <v>0</v>
      </c>
      <c r="CD31" s="17"/>
      <c r="CE31" s="12"/>
      <c r="CF31" s="114">
        <v>7998.9698600000002</v>
      </c>
      <c r="CG31" s="17"/>
      <c r="CH31" s="12"/>
      <c r="CI31" s="49">
        <v>0</v>
      </c>
      <c r="CJ31" s="17"/>
      <c r="CK31" s="12"/>
      <c r="CL31" s="49">
        <v>0</v>
      </c>
      <c r="CM31" s="17"/>
      <c r="CN31" s="12"/>
      <c r="CO31" s="112">
        <v>0</v>
      </c>
      <c r="CP31" s="43"/>
      <c r="CQ31" s="44"/>
      <c r="CR31" s="45">
        <v>0</v>
      </c>
      <c r="CS31" s="108"/>
      <c r="CT31" s="12"/>
      <c r="CU31" s="49">
        <v>0</v>
      </c>
      <c r="CW31" s="65"/>
      <c r="CX31" s="65"/>
      <c r="CY31" s="65"/>
    </row>
    <row r="32" spans="1:103" ht="21.6" customHeight="1">
      <c r="A32" s="16">
        <v>24</v>
      </c>
      <c r="B32" s="63" t="s">
        <v>30</v>
      </c>
      <c r="C32" s="111">
        <f t="shared" si="2"/>
        <v>2707158.8776000002</v>
      </c>
      <c r="D32" s="43">
        <v>22280.636999999999</v>
      </c>
      <c r="E32" s="44">
        <v>22280.636999999999</v>
      </c>
      <c r="F32" s="45">
        <v>14101.775</v>
      </c>
      <c r="G32" s="43">
        <v>50410.440999999999</v>
      </c>
      <c r="H32" s="44">
        <v>50410.440999999999</v>
      </c>
      <c r="I32" s="45">
        <v>48575.97</v>
      </c>
      <c r="J32" s="79">
        <v>6993.2340000000004</v>
      </c>
      <c r="K32" s="44">
        <v>6993.2340000000004</v>
      </c>
      <c r="L32" s="112">
        <v>6993.2340000000004</v>
      </c>
      <c r="M32" s="43"/>
      <c r="N32" s="44"/>
      <c r="O32" s="45">
        <v>0</v>
      </c>
      <c r="P32" s="43">
        <v>2035893.4</v>
      </c>
      <c r="Q32" s="44">
        <v>2035893.4</v>
      </c>
      <c r="R32" s="124">
        <v>1993115.98859</v>
      </c>
      <c r="S32" s="43">
        <v>5776.1</v>
      </c>
      <c r="T32" s="44">
        <v>5776.1</v>
      </c>
      <c r="U32" s="124">
        <v>9097.2994699999999</v>
      </c>
      <c r="V32" s="125">
        <v>57747</v>
      </c>
      <c r="W32" s="126">
        <v>57747</v>
      </c>
      <c r="X32" s="49">
        <v>11997.170769999999</v>
      </c>
      <c r="Y32" s="125">
        <v>28072</v>
      </c>
      <c r="Z32" s="126">
        <v>28072</v>
      </c>
      <c r="AA32" s="49">
        <v>0</v>
      </c>
      <c r="AB32" s="43">
        <v>50700.4</v>
      </c>
      <c r="AC32" s="44">
        <v>50700.4</v>
      </c>
      <c r="AD32" s="127">
        <v>48515.928460000003</v>
      </c>
      <c r="AE32" s="43"/>
      <c r="AF32" s="44"/>
      <c r="AG32" s="112">
        <v>0</v>
      </c>
      <c r="AH32" s="17">
        <v>11320.4</v>
      </c>
      <c r="AI32" s="12">
        <v>11320.4</v>
      </c>
      <c r="AJ32" s="114">
        <v>11.360250000000001</v>
      </c>
      <c r="AK32" s="79">
        <v>5890.5</v>
      </c>
      <c r="AL32" s="44">
        <v>5890.5</v>
      </c>
      <c r="AM32" s="45">
        <v>5816.4245599999995</v>
      </c>
      <c r="AN32" s="17">
        <v>1039.8</v>
      </c>
      <c r="AO32" s="12">
        <v>1039.8</v>
      </c>
      <c r="AP32" s="114">
        <v>746.53268000000003</v>
      </c>
      <c r="AQ32" s="17">
        <v>244656.80499999999</v>
      </c>
      <c r="AR32" s="12">
        <v>219464.31299999999</v>
      </c>
      <c r="AS32" s="114">
        <v>6363.7648399999998</v>
      </c>
      <c r="AT32" s="17">
        <v>301132.73200000002</v>
      </c>
      <c r="AU32" s="12">
        <v>301132.73200000002</v>
      </c>
      <c r="AV32" s="114">
        <v>4685.2447400000001</v>
      </c>
      <c r="AW32" s="18">
        <v>503121.6</v>
      </c>
      <c r="AX32" s="13">
        <v>503121.6</v>
      </c>
      <c r="AY32" s="115">
        <v>537038.04283000005</v>
      </c>
      <c r="AZ32" s="17">
        <v>5000</v>
      </c>
      <c r="BA32" s="12">
        <v>0</v>
      </c>
      <c r="BB32" s="114">
        <v>0</v>
      </c>
      <c r="BC32" s="17">
        <v>114052.24800000001</v>
      </c>
      <c r="BD32" s="12">
        <v>0</v>
      </c>
      <c r="BE32" s="114"/>
      <c r="BF32" s="17">
        <v>0</v>
      </c>
      <c r="BG32" s="12">
        <v>0</v>
      </c>
      <c r="BH32" s="147">
        <v>0</v>
      </c>
      <c r="BI32" s="43"/>
      <c r="BJ32" s="12"/>
      <c r="BK32" s="49">
        <v>0</v>
      </c>
      <c r="BL32" s="108"/>
      <c r="BM32" s="12"/>
      <c r="BN32" s="49">
        <v>0</v>
      </c>
      <c r="BO32" s="17"/>
      <c r="BP32" s="12"/>
      <c r="BQ32" s="112">
        <v>0</v>
      </c>
      <c r="BR32" s="43">
        <v>0</v>
      </c>
      <c r="BS32" s="44">
        <v>0</v>
      </c>
      <c r="BT32" s="45">
        <v>0</v>
      </c>
      <c r="BU32" s="43">
        <v>0</v>
      </c>
      <c r="BV32" s="44">
        <v>0</v>
      </c>
      <c r="BW32" s="45">
        <v>0</v>
      </c>
      <c r="BX32" s="108"/>
      <c r="BY32" s="12"/>
      <c r="BZ32" s="49">
        <v>4769.5084200000001</v>
      </c>
      <c r="CA32" s="17"/>
      <c r="CB32" s="12"/>
      <c r="CC32" s="49">
        <v>289.19920000000002</v>
      </c>
      <c r="CD32" s="17"/>
      <c r="CE32" s="12"/>
      <c r="CF32" s="114">
        <v>12472.872439999999</v>
      </c>
      <c r="CG32" s="17"/>
      <c r="CH32" s="12"/>
      <c r="CI32" s="49">
        <v>0</v>
      </c>
      <c r="CJ32" s="17"/>
      <c r="CK32" s="12"/>
      <c r="CL32" s="49">
        <v>0</v>
      </c>
      <c r="CM32" s="17"/>
      <c r="CN32" s="12"/>
      <c r="CO32" s="112">
        <v>0</v>
      </c>
      <c r="CP32" s="43"/>
      <c r="CQ32" s="44"/>
      <c r="CR32" s="45">
        <v>0</v>
      </c>
      <c r="CS32" s="108"/>
      <c r="CT32" s="12"/>
      <c r="CU32" s="114">
        <v>2568.5613499999999</v>
      </c>
      <c r="CW32" s="65"/>
      <c r="CX32" s="65"/>
      <c r="CY32" s="65"/>
    </row>
    <row r="33" spans="1:105" ht="21" thickBot="1">
      <c r="A33" s="59">
        <v>25</v>
      </c>
      <c r="B33" s="64" t="s">
        <v>31</v>
      </c>
      <c r="C33" s="111">
        <f t="shared" si="2"/>
        <v>7492403.4803900011</v>
      </c>
      <c r="D33" s="77">
        <v>266526.842</v>
      </c>
      <c r="E33" s="78">
        <v>266526.842</v>
      </c>
      <c r="F33" s="81">
        <v>253088.16047999999</v>
      </c>
      <c r="G33" s="77">
        <v>717027.76500000001</v>
      </c>
      <c r="H33" s="78">
        <v>717027.76500000001</v>
      </c>
      <c r="I33" s="81">
        <v>699381.63358000002</v>
      </c>
      <c r="J33" s="134">
        <v>75032.656000000003</v>
      </c>
      <c r="K33" s="61">
        <v>75032.656000000003</v>
      </c>
      <c r="L33" s="112">
        <v>69520.835560000007</v>
      </c>
      <c r="M33" s="60"/>
      <c r="N33" s="61"/>
      <c r="O33" s="88">
        <v>0</v>
      </c>
      <c r="P33" s="77">
        <v>4850896.7</v>
      </c>
      <c r="Q33" s="78">
        <v>4850896.7</v>
      </c>
      <c r="R33" s="135">
        <v>4783253.9786700001</v>
      </c>
      <c r="S33" s="60">
        <v>15484.8</v>
      </c>
      <c r="T33" s="61">
        <v>15484.8</v>
      </c>
      <c r="U33" s="136">
        <v>12243.722539999999</v>
      </c>
      <c r="V33" s="116">
        <v>81634</v>
      </c>
      <c r="W33" s="117">
        <v>81634</v>
      </c>
      <c r="X33" s="49">
        <v>4295.2554199999995</v>
      </c>
      <c r="Y33" s="116"/>
      <c r="Z33" s="117"/>
      <c r="AA33" s="49">
        <v>0</v>
      </c>
      <c r="AB33" s="60">
        <v>119472.7</v>
      </c>
      <c r="AC33" s="61">
        <v>119472.7</v>
      </c>
      <c r="AD33" s="137">
        <v>112839.40457</v>
      </c>
      <c r="AE33" s="77">
        <v>841.4</v>
      </c>
      <c r="AF33" s="78">
        <v>841.4</v>
      </c>
      <c r="AG33" s="143">
        <v>599.32381000000009</v>
      </c>
      <c r="AH33" s="87">
        <v>7996.8590000000004</v>
      </c>
      <c r="AI33" s="85">
        <v>7996.8590000000004</v>
      </c>
      <c r="AJ33" s="86">
        <v>169.82498000000001</v>
      </c>
      <c r="AK33" s="145">
        <v>0</v>
      </c>
      <c r="AL33" s="78">
        <v>0</v>
      </c>
      <c r="AM33" s="81">
        <v>0</v>
      </c>
      <c r="AN33" s="87">
        <v>264.8</v>
      </c>
      <c r="AO33" s="85">
        <v>264.8</v>
      </c>
      <c r="AP33" s="86">
        <v>234.24</v>
      </c>
      <c r="AQ33" s="60">
        <v>127561.25199999999</v>
      </c>
      <c r="AR33" s="61">
        <v>114426.17600000001</v>
      </c>
      <c r="AS33" s="88">
        <v>0</v>
      </c>
      <c r="AT33" s="60">
        <v>0</v>
      </c>
      <c r="AU33" s="61">
        <v>0</v>
      </c>
      <c r="AV33" s="88">
        <v>0</v>
      </c>
      <c r="AW33" s="87">
        <v>1395844.5</v>
      </c>
      <c r="AX33" s="85">
        <v>1395844.5</v>
      </c>
      <c r="AY33" s="118">
        <v>1538528.3429100001</v>
      </c>
      <c r="AZ33" s="87">
        <v>0</v>
      </c>
      <c r="BA33" s="85">
        <v>0</v>
      </c>
      <c r="BB33" s="118">
        <v>0</v>
      </c>
      <c r="BC33" s="18">
        <v>0</v>
      </c>
      <c r="BD33" s="13"/>
      <c r="BE33" s="115"/>
      <c r="BF33" s="18">
        <v>0</v>
      </c>
      <c r="BG33" s="13">
        <v>0</v>
      </c>
      <c r="BH33" s="148">
        <v>0</v>
      </c>
      <c r="BI33" s="77"/>
      <c r="BJ33" s="85"/>
      <c r="BK33" s="86">
        <v>0</v>
      </c>
      <c r="BL33" s="109"/>
      <c r="BM33" s="85"/>
      <c r="BN33" s="86">
        <v>0</v>
      </c>
      <c r="BO33" s="87"/>
      <c r="BP33" s="85"/>
      <c r="BQ33" s="150">
        <v>0</v>
      </c>
      <c r="BR33" s="60">
        <v>0</v>
      </c>
      <c r="BS33" s="61">
        <v>0</v>
      </c>
      <c r="BT33" s="88">
        <v>0</v>
      </c>
      <c r="BU33" s="60">
        <v>0</v>
      </c>
      <c r="BV33" s="61">
        <v>0</v>
      </c>
      <c r="BW33" s="88">
        <v>0</v>
      </c>
      <c r="BX33" s="109"/>
      <c r="BY33" s="85"/>
      <c r="BZ33" s="86">
        <v>0</v>
      </c>
      <c r="CA33" s="87"/>
      <c r="CB33" s="85"/>
      <c r="CC33" s="86">
        <v>0</v>
      </c>
      <c r="CD33" s="87"/>
      <c r="CE33" s="85"/>
      <c r="CF33" s="118">
        <v>18248.757870000001</v>
      </c>
      <c r="CG33" s="87"/>
      <c r="CH33" s="85"/>
      <c r="CI33" s="86">
        <v>0</v>
      </c>
      <c r="CJ33" s="87"/>
      <c r="CK33" s="85"/>
      <c r="CL33" s="86">
        <v>0</v>
      </c>
      <c r="CM33" s="87"/>
      <c r="CN33" s="85"/>
      <c r="CO33" s="150">
        <v>0</v>
      </c>
      <c r="CP33" s="60"/>
      <c r="CQ33" s="61"/>
      <c r="CR33" s="88">
        <v>0</v>
      </c>
      <c r="CS33" s="109"/>
      <c r="CT33" s="85"/>
      <c r="CU33" s="86">
        <v>0</v>
      </c>
      <c r="CW33" s="65"/>
      <c r="CX33" s="65"/>
      <c r="CY33" s="65"/>
    </row>
    <row r="34" spans="1:105" s="11" customFormat="1" ht="27" customHeight="1" thickBot="1">
      <c r="A34" s="190" t="s">
        <v>0</v>
      </c>
      <c r="B34" s="191"/>
      <c r="C34" s="95">
        <f t="shared" ref="C34:J34" si="3">SUM(C9:C33)</f>
        <v>105023590.55512998</v>
      </c>
      <c r="D34" s="80">
        <f t="shared" si="3"/>
        <v>1735315.1430000002</v>
      </c>
      <c r="E34" s="80">
        <f t="shared" si="3"/>
        <v>1735315.1430000002</v>
      </c>
      <c r="F34" s="80">
        <f t="shared" si="3"/>
        <v>1624259.5907600001</v>
      </c>
      <c r="G34" s="80">
        <f t="shared" si="3"/>
        <v>3263306.4570000004</v>
      </c>
      <c r="H34" s="80">
        <f t="shared" si="3"/>
        <v>3263306.4570000004</v>
      </c>
      <c r="I34" s="80">
        <f t="shared" si="3"/>
        <v>3132663.1553600007</v>
      </c>
      <c r="J34" s="95">
        <f t="shared" si="3"/>
        <v>498726.07499999995</v>
      </c>
      <c r="K34" s="95">
        <f t="shared" ref="K34:CT34" si="4">SUM(K9:K33)</f>
        <v>498726.07499999995</v>
      </c>
      <c r="L34" s="103">
        <f t="shared" si="4"/>
        <v>477477.94215999998</v>
      </c>
      <c r="M34" s="95">
        <f t="shared" si="4"/>
        <v>7876.59</v>
      </c>
      <c r="N34" s="95">
        <f t="shared" si="4"/>
        <v>7876.59</v>
      </c>
      <c r="O34" s="95">
        <f t="shared" si="4"/>
        <v>4262.5832700000001</v>
      </c>
      <c r="P34" s="95">
        <f t="shared" si="4"/>
        <v>81213039.800000012</v>
      </c>
      <c r="Q34" s="95">
        <f t="shared" si="4"/>
        <v>81213039.800000012</v>
      </c>
      <c r="R34" s="95">
        <f t="shared" si="4"/>
        <v>78284398.396880001</v>
      </c>
      <c r="S34" s="95">
        <f t="shared" si="4"/>
        <v>279212.10000000003</v>
      </c>
      <c r="T34" s="95">
        <f t="shared" si="4"/>
        <v>279212.10000000003</v>
      </c>
      <c r="U34" s="95">
        <f t="shared" si="4"/>
        <v>292172.83716999996</v>
      </c>
      <c r="V34" s="95">
        <f t="shared" si="4"/>
        <v>1500000</v>
      </c>
      <c r="W34" s="95">
        <f t="shared" si="4"/>
        <v>1500000</v>
      </c>
      <c r="X34" s="95">
        <f t="shared" si="4"/>
        <v>369159.75090000004</v>
      </c>
      <c r="Y34" s="95">
        <f t="shared" si="4"/>
        <v>1000000</v>
      </c>
      <c r="Z34" s="95">
        <f t="shared" si="4"/>
        <v>1000000</v>
      </c>
      <c r="AA34" s="95">
        <f t="shared" si="4"/>
        <v>758472.10662999994</v>
      </c>
      <c r="AB34" s="95">
        <f t="shared" si="4"/>
        <v>2030883.4999999995</v>
      </c>
      <c r="AC34" s="95">
        <f t="shared" si="4"/>
        <v>2030883.4999999995</v>
      </c>
      <c r="AD34" s="95">
        <f t="shared" si="4"/>
        <v>1915981.33397</v>
      </c>
      <c r="AE34" s="95">
        <f t="shared" si="4"/>
        <v>9139.9</v>
      </c>
      <c r="AF34" s="95">
        <f t="shared" si="4"/>
        <v>9139.9</v>
      </c>
      <c r="AG34" s="103">
        <f t="shared" si="4"/>
        <v>914.92777000000012</v>
      </c>
      <c r="AH34" s="95">
        <f t="shared" ref="AH34:AJ34" si="5">SUM(AH9:AH33)</f>
        <v>175439.99999999997</v>
      </c>
      <c r="AI34" s="95">
        <f t="shared" si="5"/>
        <v>175439.99999999997</v>
      </c>
      <c r="AJ34" s="95">
        <f t="shared" si="5"/>
        <v>40925.17787</v>
      </c>
      <c r="AK34" s="99">
        <f t="shared" si="4"/>
        <v>140193.89999999997</v>
      </c>
      <c r="AL34" s="95">
        <f t="shared" si="4"/>
        <v>136659.59999999998</v>
      </c>
      <c r="AM34" s="95">
        <f t="shared" si="4"/>
        <v>133147.08637999999</v>
      </c>
      <c r="AN34" s="95">
        <f t="shared" si="4"/>
        <v>48700.800000000003</v>
      </c>
      <c r="AO34" s="95">
        <f t="shared" si="4"/>
        <v>48700.800000000003</v>
      </c>
      <c r="AP34" s="95">
        <f t="shared" si="4"/>
        <v>33789.271249999998</v>
      </c>
      <c r="AQ34" s="95">
        <f>SUM(AQ9:AQ33)</f>
        <v>4477000</v>
      </c>
      <c r="AR34" s="95">
        <f>SUM(AR9:AR33)</f>
        <v>4016000</v>
      </c>
      <c r="AS34" s="95">
        <f>SUM(AS9:AS33)</f>
        <v>337126.08770000003</v>
      </c>
      <c r="AT34" s="95">
        <f>SUM(AT9:AT33)</f>
        <v>10593189.127999999</v>
      </c>
      <c r="AU34" s="95">
        <f t="shared" ref="AU34:AV34" si="6">SUM(AU9:AU33)</f>
        <v>10593189.127999999</v>
      </c>
      <c r="AV34" s="95">
        <f t="shared" si="6"/>
        <v>1414928.53874</v>
      </c>
      <c r="AW34" s="95">
        <f t="shared" si="4"/>
        <v>13958444.699999999</v>
      </c>
      <c r="AX34" s="95">
        <f t="shared" si="4"/>
        <v>13958444.699999999</v>
      </c>
      <c r="AY34" s="95">
        <f t="shared" si="4"/>
        <v>14135945.33295</v>
      </c>
      <c r="AZ34" s="95">
        <f>SUM(AZ9:AZ33)</f>
        <v>1703428.2999999998</v>
      </c>
      <c r="BA34" s="95">
        <f>SUM(BA9:BA33)</f>
        <v>53597.757970000006</v>
      </c>
      <c r="BB34" s="95">
        <f>SUM(BB9:BB33)</f>
        <v>53597.757969999999</v>
      </c>
      <c r="BC34" s="95">
        <f>SUM(BC9:BC33)</f>
        <v>5291999.9999999991</v>
      </c>
      <c r="BD34" s="95"/>
      <c r="BE34" s="95"/>
      <c r="BF34" s="95">
        <f>SUM(BF9:BF33)</f>
        <v>2080000</v>
      </c>
      <c r="BG34" s="95">
        <f>SUM(BG9:BG33)</f>
        <v>1029134.46954</v>
      </c>
      <c r="BH34" s="103">
        <f>SUM(BH9:BH33)</f>
        <v>1029134.4695400001</v>
      </c>
      <c r="BI34" s="95">
        <f t="shared" ref="BI34:BK34" si="7">SUM(BI9:BI33)</f>
        <v>463346.5</v>
      </c>
      <c r="BJ34" s="95">
        <f t="shared" si="7"/>
        <v>144332.41982000001</v>
      </c>
      <c r="BK34" s="95">
        <f t="shared" si="7"/>
        <v>186361.69393000001</v>
      </c>
      <c r="BL34" s="99">
        <f t="shared" si="4"/>
        <v>3885691.5</v>
      </c>
      <c r="BM34" s="95">
        <f t="shared" si="4"/>
        <v>131257.21658000001</v>
      </c>
      <c r="BN34" s="95">
        <f t="shared" si="4"/>
        <v>111420.47904999999</v>
      </c>
      <c r="BO34" s="95">
        <f t="shared" si="4"/>
        <v>1271329.8999999999</v>
      </c>
      <c r="BP34" s="95">
        <f t="shared" si="4"/>
        <v>0</v>
      </c>
      <c r="BQ34" s="103">
        <f t="shared" si="4"/>
        <v>0</v>
      </c>
      <c r="BR34" s="95">
        <f>SUM(BR9:BR33)</f>
        <v>48333.186999999998</v>
      </c>
      <c r="BS34" s="95">
        <f>SUM(BS9:BS33)</f>
        <v>48333.186999999998</v>
      </c>
      <c r="BT34" s="95">
        <f>SUM(BT9:BT32)</f>
        <v>0</v>
      </c>
      <c r="BU34" s="95">
        <f>SUM(BU9:BU33)</f>
        <v>24591.276999999998</v>
      </c>
      <c r="BV34" s="95">
        <f>SUM(BV9:BV33)</f>
        <v>0</v>
      </c>
      <c r="BW34" s="95">
        <f>SUM(BW9:BW33)</f>
        <v>0</v>
      </c>
      <c r="BX34" s="99">
        <f t="shared" si="4"/>
        <v>0</v>
      </c>
      <c r="BY34" s="95">
        <f t="shared" si="4"/>
        <v>0</v>
      </c>
      <c r="BZ34" s="99">
        <f t="shared" si="4"/>
        <v>181154.19629999998</v>
      </c>
      <c r="CA34" s="95">
        <f t="shared" si="4"/>
        <v>0</v>
      </c>
      <c r="CB34" s="95">
        <f t="shared" si="4"/>
        <v>0</v>
      </c>
      <c r="CC34" s="95">
        <f t="shared" si="4"/>
        <v>4772.8038299999998</v>
      </c>
      <c r="CD34" s="95">
        <f t="shared" si="4"/>
        <v>0</v>
      </c>
      <c r="CE34" s="95">
        <f t="shared" si="4"/>
        <v>0</v>
      </c>
      <c r="CF34" s="95">
        <f t="shared" si="4"/>
        <v>318415.66885999998</v>
      </c>
      <c r="CG34" s="95">
        <f t="shared" si="4"/>
        <v>0</v>
      </c>
      <c r="CH34" s="95">
        <f t="shared" si="4"/>
        <v>0</v>
      </c>
      <c r="CI34" s="95">
        <f t="shared" si="4"/>
        <v>9231.2366199999997</v>
      </c>
      <c r="CJ34" s="95">
        <f t="shared" si="4"/>
        <v>0</v>
      </c>
      <c r="CK34" s="95">
        <f t="shared" si="4"/>
        <v>0</v>
      </c>
      <c r="CL34" s="95">
        <f t="shared" si="4"/>
        <v>11361.024309999999</v>
      </c>
      <c r="CM34" s="95">
        <f t="shared" si="4"/>
        <v>0</v>
      </c>
      <c r="CN34" s="95">
        <f t="shared" si="4"/>
        <v>0</v>
      </c>
      <c r="CO34" s="103">
        <f t="shared" si="4"/>
        <v>146313.70705</v>
      </c>
      <c r="CP34" s="95"/>
      <c r="CQ34" s="95"/>
      <c r="CR34" s="95">
        <f>SUM(CR9:CR33)</f>
        <v>720</v>
      </c>
      <c r="CS34" s="99">
        <f t="shared" si="4"/>
        <v>0</v>
      </c>
      <c r="CT34" s="100">
        <f t="shared" si="4"/>
        <v>0</v>
      </c>
      <c r="CU34" s="95">
        <f>SUM(CU9:CU33)</f>
        <v>15483.39791</v>
      </c>
      <c r="CV34" s="56"/>
      <c r="CW34" s="65"/>
      <c r="CX34" s="65"/>
      <c r="CY34" s="65"/>
      <c r="DA34" s="2"/>
    </row>
    <row r="35" spans="1:105" ht="17.25" customHeight="1">
      <c r="B35" s="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72"/>
      <c r="AC35" s="72"/>
      <c r="AD35" s="72"/>
      <c r="AE35" s="40"/>
      <c r="AF35" s="40"/>
      <c r="AG35" s="40"/>
      <c r="AH35" s="33"/>
      <c r="AI35" s="33"/>
      <c r="AJ35" s="33"/>
      <c r="AK35" s="40"/>
      <c r="AL35" s="40"/>
      <c r="AM35" s="40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104"/>
      <c r="BG35" s="104"/>
      <c r="BH35" s="104"/>
      <c r="BI35" s="159"/>
      <c r="BJ35" s="159"/>
      <c r="BK35" s="159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57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</row>
    <row r="36" spans="1:105" s="30" customFormat="1" ht="58.05" customHeight="1">
      <c r="C36" s="110"/>
      <c r="P36" s="160"/>
      <c r="Q36" s="160"/>
      <c r="R36" s="160"/>
      <c r="S36" s="160"/>
      <c r="T36" s="160"/>
      <c r="U36" s="160"/>
      <c r="V36" s="71"/>
      <c r="W36" s="71"/>
      <c r="X36" s="71"/>
      <c r="Y36" s="71"/>
      <c r="Z36" s="71"/>
      <c r="AA36" s="71"/>
      <c r="AB36" s="40"/>
      <c r="AC36" s="40"/>
      <c r="AD36" s="40"/>
      <c r="AE36" s="40"/>
      <c r="AF36" s="40"/>
      <c r="AG36" s="40"/>
      <c r="AH36" s="155"/>
      <c r="AI36" s="155"/>
      <c r="AJ36" s="155"/>
      <c r="AK36" s="40"/>
      <c r="AL36" s="40"/>
      <c r="AM36" s="40"/>
      <c r="AN36" s="71"/>
      <c r="AO36" s="71"/>
      <c r="AP36" s="71"/>
      <c r="AQ36" s="71"/>
      <c r="AR36" s="71"/>
      <c r="AS36" s="71"/>
      <c r="AT36" s="71"/>
      <c r="AU36" s="71"/>
      <c r="AV36" s="71"/>
      <c r="BI36" s="160"/>
      <c r="BJ36" s="160"/>
      <c r="BK36" s="160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155"/>
      <c r="BY36" s="155"/>
      <c r="BZ36" s="155"/>
      <c r="CA36" s="155"/>
      <c r="CB36" s="155"/>
      <c r="CC36" s="155"/>
      <c r="CD36" s="155"/>
      <c r="CE36" s="155"/>
      <c r="CF36" s="155"/>
      <c r="CG36" s="73"/>
      <c r="CH36" s="73"/>
      <c r="CI36" s="73"/>
      <c r="CJ36" s="73"/>
      <c r="CK36" s="73"/>
      <c r="CL36" s="73"/>
      <c r="CM36" s="73"/>
      <c r="CN36" s="73"/>
      <c r="CO36" s="73"/>
      <c r="CP36" s="138"/>
      <c r="CQ36" s="138"/>
      <c r="CR36" s="138"/>
      <c r="CS36" s="160" t="s">
        <v>39</v>
      </c>
      <c r="CT36" s="160"/>
      <c r="CU36" s="160"/>
    </row>
    <row r="37" spans="1:105" ht="10.5" customHeight="1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R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</row>
    <row r="38" spans="1:105" s="3" customFormat="1" ht="20.25" customHeight="1">
      <c r="B38" s="20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21"/>
      <c r="Q38" s="21"/>
      <c r="R38" s="58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3"/>
      <c r="AG38" s="23"/>
      <c r="AH38" s="24"/>
      <c r="AI38" s="24"/>
      <c r="AJ38" s="24"/>
      <c r="AK38" s="23"/>
      <c r="AL38" s="23"/>
      <c r="AM38" s="23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</row>
    <row r="39" spans="1:105" s="3" customFormat="1"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22"/>
      <c r="Q39" s="22"/>
      <c r="R39" s="56"/>
      <c r="S39" s="22"/>
      <c r="T39" s="22"/>
      <c r="U39" s="29"/>
      <c r="V39" s="29"/>
      <c r="W39" s="29"/>
      <c r="X39" s="29"/>
      <c r="Y39" s="29"/>
      <c r="Z39" s="29"/>
      <c r="AA39" s="29"/>
      <c r="AB39" s="26"/>
      <c r="AC39" s="26"/>
      <c r="AD39" s="29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5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21"/>
      <c r="BJ39" s="21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</row>
    <row r="40" spans="1:105" s="3" customFormat="1"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5"/>
      <c r="Q40" s="25"/>
      <c r="R40" s="25"/>
      <c r="S40" s="25"/>
      <c r="T40" s="25"/>
      <c r="U40" s="29"/>
      <c r="V40" s="29"/>
      <c r="W40" s="29"/>
      <c r="X40" s="29"/>
      <c r="Y40" s="29"/>
      <c r="Z40" s="29"/>
      <c r="AA40" s="29"/>
      <c r="AB40" s="25"/>
      <c r="AC40" s="25"/>
      <c r="AD40" s="25"/>
      <c r="AE40" s="25"/>
      <c r="AF40" s="25"/>
      <c r="AG40" s="25"/>
      <c r="AK40" s="25"/>
      <c r="AL40" s="25"/>
      <c r="AM40" s="25"/>
      <c r="AN40" s="25"/>
      <c r="AO40" s="25"/>
      <c r="AP40" s="25"/>
      <c r="AQ40" s="25"/>
      <c r="AR40" s="25"/>
      <c r="AS40" s="25"/>
      <c r="AT40" s="25"/>
      <c r="AU40" s="25"/>
      <c r="AV40" s="25"/>
      <c r="AW40" s="25"/>
      <c r="AX40" s="25"/>
      <c r="AY40" s="25"/>
      <c r="AZ40" s="25"/>
      <c r="BA40" s="25"/>
      <c r="BB40" s="25"/>
      <c r="BC40" s="25"/>
      <c r="BD40" s="25"/>
      <c r="BE40" s="25"/>
      <c r="BF40" s="25"/>
      <c r="BG40" s="25"/>
      <c r="BH40" s="25"/>
      <c r="BI40" s="25"/>
      <c r="BJ40" s="25"/>
      <c r="BK40" s="25"/>
    </row>
    <row r="41" spans="1:105" s="3" customFormat="1"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36"/>
      <c r="AF41" s="25"/>
      <c r="AG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5"/>
      <c r="BJ41" s="25"/>
      <c r="BK41" s="25"/>
    </row>
    <row r="42" spans="1:105" s="3" customFormat="1">
      <c r="C42" s="28"/>
      <c r="D42" s="28"/>
      <c r="E42" s="28"/>
      <c r="F42" s="28"/>
      <c r="G42" s="28"/>
      <c r="H42" s="28"/>
      <c r="I42" s="28"/>
      <c r="J42" s="28"/>
      <c r="K42" s="27"/>
      <c r="L42" s="28"/>
      <c r="M42" s="28"/>
      <c r="N42" s="28"/>
      <c r="O42" s="28"/>
      <c r="P42" s="25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5"/>
      <c r="AF42" s="25"/>
      <c r="AG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  <c r="BI42" s="25"/>
      <c r="BJ42" s="25"/>
      <c r="BK42" s="25"/>
    </row>
    <row r="43" spans="1:105" s="3" customFormat="1">
      <c r="K43" s="27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K43" s="25"/>
      <c r="AL43" s="25"/>
      <c r="AM43" s="25"/>
      <c r="AN43" s="25"/>
      <c r="AO43" s="25"/>
      <c r="AP43" s="25"/>
      <c r="AQ43" s="25"/>
      <c r="AR43" s="25"/>
      <c r="AS43" s="25"/>
      <c r="AT43" s="25"/>
      <c r="AU43" s="25"/>
      <c r="AV43" s="25"/>
      <c r="AW43" s="25"/>
      <c r="AX43" s="25"/>
      <c r="AY43" s="25"/>
      <c r="AZ43" s="25"/>
      <c r="BA43" s="25"/>
      <c r="BB43" s="25"/>
      <c r="BC43" s="25"/>
      <c r="BD43" s="25"/>
      <c r="BE43" s="25"/>
      <c r="BF43" s="25"/>
      <c r="BG43" s="25"/>
      <c r="BH43" s="25"/>
      <c r="BI43" s="25"/>
      <c r="BJ43" s="25"/>
      <c r="BK43" s="25"/>
    </row>
    <row r="44" spans="1:105" s="3" customFormat="1"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25"/>
      <c r="BF44" s="25"/>
      <c r="BG44" s="25"/>
      <c r="BH44" s="25"/>
      <c r="BI44" s="25"/>
      <c r="BJ44" s="25"/>
      <c r="BK44" s="25"/>
    </row>
    <row r="45" spans="1:105" s="3" customFormat="1"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  <c r="BA45" s="25"/>
      <c r="BB45" s="25"/>
      <c r="BC45" s="25"/>
      <c r="BD45" s="25"/>
      <c r="BE45" s="25"/>
      <c r="BF45" s="25"/>
      <c r="BG45" s="25"/>
      <c r="BH45" s="25"/>
      <c r="BI45" s="25"/>
      <c r="BJ45" s="25"/>
      <c r="BK45" s="25"/>
    </row>
    <row r="46" spans="1:105" s="3" customFormat="1"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K46" s="25"/>
      <c r="AL46" s="25"/>
      <c r="AM46" s="25"/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5"/>
      <c r="AY46" s="25"/>
      <c r="AZ46" s="25"/>
      <c r="BA46" s="25"/>
      <c r="BB46" s="25"/>
      <c r="BC46" s="25"/>
      <c r="BD46" s="25"/>
      <c r="BE46" s="25"/>
      <c r="BF46" s="25"/>
      <c r="BG46" s="25"/>
      <c r="BH46" s="25"/>
      <c r="BI46" s="25"/>
      <c r="BJ46" s="25"/>
      <c r="BK46" s="25"/>
    </row>
    <row r="47" spans="1:105" s="3" customFormat="1"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K47" s="25"/>
      <c r="AL47" s="25"/>
      <c r="AM47" s="25"/>
      <c r="AN47" s="25"/>
      <c r="AO47" s="25"/>
      <c r="AP47" s="25"/>
      <c r="AQ47" s="25"/>
      <c r="AR47" s="25"/>
      <c r="AS47" s="25"/>
      <c r="AT47" s="25"/>
      <c r="AU47" s="25"/>
      <c r="AV47" s="25"/>
      <c r="AW47" s="25"/>
      <c r="AX47" s="25"/>
      <c r="AY47" s="25"/>
      <c r="AZ47" s="25"/>
      <c r="BA47" s="25"/>
      <c r="BB47" s="25"/>
      <c r="BC47" s="25"/>
      <c r="BD47" s="25"/>
      <c r="BE47" s="25"/>
      <c r="BF47" s="25"/>
      <c r="BG47" s="25"/>
      <c r="BH47" s="25"/>
      <c r="BI47" s="25"/>
      <c r="BJ47" s="25"/>
      <c r="BK47" s="25"/>
    </row>
    <row r="48" spans="1:105" s="3" customFormat="1"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K48" s="25"/>
      <c r="AL48" s="25"/>
      <c r="AM48" s="25"/>
      <c r="AN48" s="25"/>
      <c r="AO48" s="25"/>
      <c r="AP48" s="25"/>
      <c r="AQ48" s="25"/>
      <c r="AR48" s="25"/>
      <c r="AS48" s="25"/>
      <c r="AT48" s="25"/>
      <c r="AU48" s="25"/>
      <c r="AV48" s="25"/>
      <c r="AW48" s="25"/>
      <c r="AX48" s="25"/>
      <c r="AY48" s="25"/>
      <c r="AZ48" s="25"/>
      <c r="BA48" s="25"/>
      <c r="BB48" s="25"/>
      <c r="BC48" s="25"/>
      <c r="BD48" s="25"/>
      <c r="BE48" s="25"/>
      <c r="BF48" s="25"/>
      <c r="BG48" s="25"/>
      <c r="BH48" s="25"/>
      <c r="BI48" s="25"/>
      <c r="BJ48" s="25"/>
      <c r="BK48" s="25"/>
    </row>
    <row r="49" spans="16:63" s="3" customFormat="1"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AV49" s="25"/>
      <c r="AW49" s="25"/>
      <c r="AX49" s="25"/>
      <c r="AY49" s="25"/>
      <c r="AZ49" s="25"/>
      <c r="BA49" s="25"/>
      <c r="BB49" s="25"/>
      <c r="BC49" s="25"/>
      <c r="BD49" s="25"/>
      <c r="BE49" s="25"/>
      <c r="BF49" s="25"/>
      <c r="BG49" s="25"/>
      <c r="BH49" s="25"/>
      <c r="BI49" s="25"/>
      <c r="BJ49" s="25"/>
      <c r="BK49" s="25"/>
    </row>
    <row r="50" spans="16:63" s="3" customFormat="1"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AV50" s="25"/>
      <c r="AW50" s="25"/>
      <c r="AX50" s="25"/>
      <c r="AY50" s="25"/>
      <c r="AZ50" s="25"/>
      <c r="BA50" s="25"/>
      <c r="BB50" s="25"/>
      <c r="BC50" s="25"/>
      <c r="BD50" s="25"/>
      <c r="BE50" s="25"/>
      <c r="BF50" s="25"/>
      <c r="BG50" s="25"/>
      <c r="BH50" s="25"/>
      <c r="BI50" s="25"/>
      <c r="BJ50" s="25"/>
      <c r="BK50" s="25"/>
    </row>
    <row r="51" spans="16:63" s="3" customFormat="1"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K51" s="25"/>
      <c r="AL51" s="25"/>
      <c r="AM51" s="25"/>
      <c r="AN51" s="25"/>
      <c r="AO51" s="25"/>
      <c r="AP51" s="25"/>
      <c r="AQ51" s="25"/>
      <c r="AR51" s="25"/>
      <c r="AS51" s="25"/>
      <c r="AT51" s="25"/>
      <c r="AU51" s="25"/>
      <c r="AV51" s="25"/>
      <c r="AW51" s="25"/>
      <c r="AX51" s="25"/>
      <c r="AY51" s="25"/>
      <c r="AZ51" s="25"/>
      <c r="BA51" s="25"/>
      <c r="BB51" s="25"/>
      <c r="BC51" s="25"/>
      <c r="BD51" s="25"/>
      <c r="BE51" s="25"/>
      <c r="BF51" s="25"/>
      <c r="BG51" s="25"/>
      <c r="BH51" s="25"/>
      <c r="BI51" s="25"/>
      <c r="BJ51" s="25"/>
      <c r="BK51" s="25"/>
    </row>
    <row r="52" spans="16:63" s="3" customFormat="1"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K52" s="25"/>
      <c r="AL52" s="25"/>
      <c r="AM52" s="25"/>
      <c r="AN52" s="25"/>
      <c r="AO52" s="25"/>
      <c r="AP52" s="25"/>
      <c r="AQ52" s="25"/>
      <c r="AR52" s="25"/>
      <c r="AS52" s="25"/>
      <c r="AT52" s="25"/>
      <c r="AU52" s="25"/>
      <c r="AV52" s="25"/>
      <c r="AW52" s="25"/>
      <c r="AX52" s="25"/>
      <c r="AY52" s="25"/>
      <c r="AZ52" s="25"/>
      <c r="BA52" s="25"/>
      <c r="BB52" s="25"/>
      <c r="BC52" s="25"/>
      <c r="BD52" s="25"/>
      <c r="BE52" s="25"/>
      <c r="BF52" s="25"/>
      <c r="BG52" s="25"/>
      <c r="BH52" s="25"/>
      <c r="BI52" s="25"/>
      <c r="BJ52" s="25"/>
      <c r="BK52" s="25"/>
    </row>
    <row r="53" spans="16:63" s="3" customFormat="1"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K53" s="25"/>
      <c r="AL53" s="25"/>
      <c r="AM53" s="25"/>
      <c r="AN53" s="25"/>
      <c r="AO53" s="25"/>
      <c r="AP53" s="25"/>
      <c r="AQ53" s="25"/>
      <c r="AR53" s="25"/>
      <c r="AS53" s="25"/>
      <c r="AT53" s="25"/>
      <c r="AU53" s="25"/>
      <c r="AV53" s="25"/>
      <c r="AW53" s="25"/>
      <c r="AX53" s="25"/>
      <c r="AY53" s="25"/>
      <c r="AZ53" s="25"/>
      <c r="BA53" s="25"/>
      <c r="BB53" s="25"/>
      <c r="BC53" s="25"/>
      <c r="BD53" s="25"/>
      <c r="BE53" s="25"/>
      <c r="BF53" s="25"/>
      <c r="BG53" s="25"/>
      <c r="BH53" s="25"/>
      <c r="BI53" s="25"/>
      <c r="BJ53" s="25"/>
      <c r="BK53" s="25"/>
    </row>
    <row r="54" spans="16:63" s="3" customFormat="1"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K54" s="25"/>
      <c r="AL54" s="25"/>
      <c r="AM54" s="25"/>
      <c r="AN54" s="25"/>
      <c r="AO54" s="25"/>
      <c r="AP54" s="25"/>
      <c r="AQ54" s="25"/>
      <c r="AR54" s="25"/>
      <c r="AS54" s="25"/>
      <c r="AT54" s="25"/>
      <c r="AU54" s="25"/>
      <c r="AV54" s="25"/>
      <c r="AW54" s="25"/>
      <c r="AX54" s="25"/>
      <c r="AY54" s="25"/>
      <c r="AZ54" s="25"/>
      <c r="BA54" s="25"/>
      <c r="BB54" s="25"/>
      <c r="BC54" s="25"/>
      <c r="BD54" s="25"/>
      <c r="BE54" s="25"/>
      <c r="BF54" s="25"/>
      <c r="BG54" s="25"/>
      <c r="BH54" s="25"/>
      <c r="BI54" s="25"/>
      <c r="BJ54" s="25"/>
      <c r="BK54" s="25"/>
    </row>
    <row r="55" spans="16:63" s="3" customFormat="1"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K55" s="25"/>
      <c r="AL55" s="25"/>
      <c r="AM55" s="25"/>
      <c r="AN55" s="25"/>
      <c r="AO55" s="25"/>
      <c r="AP55" s="25"/>
      <c r="AQ55" s="25"/>
      <c r="AR55" s="25"/>
      <c r="AS55" s="25"/>
      <c r="AT55" s="25"/>
      <c r="AU55" s="25"/>
      <c r="AV55" s="25"/>
      <c r="AW55" s="25"/>
      <c r="AX55" s="25"/>
      <c r="AY55" s="25"/>
      <c r="AZ55" s="25"/>
      <c r="BA55" s="25"/>
      <c r="BB55" s="25"/>
      <c r="BC55" s="25"/>
      <c r="BD55" s="25"/>
      <c r="BE55" s="25"/>
      <c r="BF55" s="25"/>
      <c r="BG55" s="25"/>
      <c r="BH55" s="25"/>
      <c r="BI55" s="25"/>
      <c r="BJ55" s="25"/>
      <c r="BK55" s="25"/>
    </row>
    <row r="56" spans="16:63" s="3" customFormat="1"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/>
      <c r="AW56" s="25"/>
      <c r="AX56" s="25"/>
      <c r="AY56" s="25"/>
      <c r="AZ56" s="25"/>
      <c r="BA56" s="25"/>
      <c r="BB56" s="25"/>
      <c r="BC56" s="25"/>
      <c r="BD56" s="25"/>
      <c r="BE56" s="25"/>
      <c r="BF56" s="25"/>
      <c r="BG56" s="25"/>
      <c r="BH56" s="25"/>
      <c r="BI56" s="25"/>
      <c r="BJ56" s="25"/>
      <c r="BK56" s="25"/>
    </row>
    <row r="57" spans="16:63" s="3" customFormat="1"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K57" s="25"/>
      <c r="AL57" s="25"/>
      <c r="AM57" s="25"/>
      <c r="AN57" s="25"/>
      <c r="AO57" s="25"/>
      <c r="AP57" s="25"/>
      <c r="AQ57" s="25"/>
      <c r="AR57" s="25"/>
      <c r="AS57" s="25"/>
      <c r="AT57" s="25"/>
      <c r="AU57" s="25"/>
      <c r="AV57" s="25"/>
      <c r="AW57" s="25"/>
      <c r="AX57" s="25"/>
      <c r="AY57" s="25"/>
      <c r="AZ57" s="25"/>
      <c r="BA57" s="25"/>
      <c r="BB57" s="25"/>
      <c r="BC57" s="25"/>
      <c r="BD57" s="25"/>
      <c r="BE57" s="25"/>
      <c r="BF57" s="25"/>
      <c r="BG57" s="25"/>
      <c r="BH57" s="25"/>
      <c r="BI57" s="25"/>
      <c r="BJ57" s="25"/>
      <c r="BK57" s="25"/>
    </row>
    <row r="58" spans="16:63" s="3" customFormat="1"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K58" s="25"/>
      <c r="AL58" s="25"/>
      <c r="AM58" s="25"/>
      <c r="AN58" s="25"/>
      <c r="AO58" s="25"/>
      <c r="AP58" s="25"/>
      <c r="AQ58" s="25"/>
      <c r="AR58" s="25"/>
      <c r="AS58" s="25"/>
      <c r="AT58" s="25"/>
      <c r="AU58" s="25"/>
      <c r="AV58" s="25"/>
      <c r="AW58" s="25"/>
      <c r="AX58" s="25"/>
      <c r="AY58" s="25"/>
      <c r="AZ58" s="25"/>
      <c r="BA58" s="25"/>
      <c r="BB58" s="25"/>
      <c r="BC58" s="25"/>
      <c r="BD58" s="25"/>
      <c r="BE58" s="25"/>
      <c r="BF58" s="25"/>
      <c r="BG58" s="25"/>
      <c r="BH58" s="25"/>
      <c r="BI58" s="25"/>
      <c r="BJ58" s="25"/>
      <c r="BK58" s="25"/>
    </row>
    <row r="59" spans="16:63" s="3" customFormat="1"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K59" s="25"/>
      <c r="AL59" s="25"/>
      <c r="AM59" s="25"/>
      <c r="AN59" s="25"/>
      <c r="AO59" s="25"/>
      <c r="AP59" s="25"/>
      <c r="AQ59" s="25"/>
      <c r="AR59" s="25"/>
      <c r="AS59" s="25"/>
      <c r="AT59" s="25"/>
      <c r="AU59" s="25"/>
      <c r="AV59" s="25"/>
      <c r="AW59" s="25"/>
      <c r="AX59" s="25"/>
      <c r="AY59" s="25"/>
      <c r="AZ59" s="25"/>
      <c r="BA59" s="25"/>
      <c r="BB59" s="25"/>
      <c r="BC59" s="25"/>
      <c r="BD59" s="25"/>
      <c r="BE59" s="25"/>
      <c r="BF59" s="25"/>
      <c r="BG59" s="25"/>
      <c r="BH59" s="25"/>
      <c r="BI59" s="25"/>
      <c r="BJ59" s="25"/>
      <c r="BK59" s="25"/>
    </row>
    <row r="60" spans="16:63" s="3" customFormat="1"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K60" s="25"/>
      <c r="AL60" s="25"/>
      <c r="AM60" s="25"/>
      <c r="AN60" s="25"/>
      <c r="AO60" s="25"/>
      <c r="AP60" s="25"/>
      <c r="AQ60" s="25"/>
      <c r="AR60" s="25"/>
      <c r="AS60" s="25"/>
      <c r="AT60" s="25"/>
      <c r="AU60" s="25"/>
      <c r="AV60" s="25"/>
      <c r="AW60" s="25"/>
      <c r="AX60" s="25"/>
      <c r="AY60" s="25"/>
      <c r="AZ60" s="25"/>
      <c r="BA60" s="25"/>
      <c r="BB60" s="25"/>
      <c r="BC60" s="25"/>
      <c r="BD60" s="25"/>
      <c r="BE60" s="25"/>
      <c r="BF60" s="25"/>
      <c r="BG60" s="25"/>
      <c r="BH60" s="25"/>
      <c r="BI60" s="25"/>
      <c r="BJ60" s="25"/>
      <c r="BK60" s="25"/>
    </row>
    <row r="61" spans="16:63" s="3" customFormat="1"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  <c r="BA61" s="25"/>
      <c r="BB61" s="25"/>
      <c r="BC61" s="25"/>
      <c r="BD61" s="25"/>
      <c r="BE61" s="25"/>
      <c r="BF61" s="25"/>
      <c r="BG61" s="25"/>
      <c r="BH61" s="25"/>
      <c r="BI61" s="25"/>
      <c r="BJ61" s="25"/>
      <c r="BK61" s="25"/>
    </row>
    <row r="62" spans="16:63" s="3" customFormat="1"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K62" s="25"/>
      <c r="AL62" s="25"/>
      <c r="AM62" s="25"/>
      <c r="AN62" s="25"/>
      <c r="AO62" s="25"/>
      <c r="AP62" s="25"/>
      <c r="AQ62" s="25"/>
      <c r="AR62" s="25"/>
      <c r="AS62" s="25"/>
      <c r="AT62" s="25"/>
      <c r="AU62" s="25"/>
      <c r="AV62" s="25"/>
      <c r="AW62" s="25"/>
      <c r="AX62" s="25"/>
      <c r="AY62" s="25"/>
      <c r="AZ62" s="25"/>
      <c r="BA62" s="25"/>
      <c r="BB62" s="25"/>
      <c r="BC62" s="25"/>
      <c r="BD62" s="25"/>
      <c r="BE62" s="25"/>
      <c r="BF62" s="25"/>
      <c r="BG62" s="25"/>
      <c r="BH62" s="25"/>
      <c r="BI62" s="25"/>
      <c r="BJ62" s="25"/>
      <c r="BK62" s="25"/>
    </row>
    <row r="63" spans="16:63" s="3" customFormat="1"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K63" s="25"/>
      <c r="AL63" s="25"/>
      <c r="AM63" s="25"/>
      <c r="AN63" s="25"/>
      <c r="AO63" s="25"/>
      <c r="AP63" s="25"/>
      <c r="AQ63" s="25"/>
      <c r="AR63" s="25"/>
      <c r="AS63" s="25"/>
      <c r="AT63" s="25"/>
      <c r="AU63" s="25"/>
      <c r="AV63" s="25"/>
      <c r="AW63" s="25"/>
      <c r="AX63" s="25"/>
      <c r="AY63" s="25"/>
      <c r="AZ63" s="25"/>
      <c r="BA63" s="25"/>
      <c r="BB63" s="25"/>
      <c r="BC63" s="25"/>
      <c r="BD63" s="25"/>
      <c r="BE63" s="25"/>
      <c r="BF63" s="25"/>
      <c r="BG63" s="25"/>
      <c r="BH63" s="25"/>
      <c r="BI63" s="25"/>
      <c r="BJ63" s="25"/>
      <c r="BK63" s="25"/>
    </row>
    <row r="64" spans="16:63" s="3" customFormat="1"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  <c r="BA64" s="25"/>
      <c r="BB64" s="25"/>
      <c r="BC64" s="25"/>
      <c r="BD64" s="25"/>
      <c r="BE64" s="25"/>
      <c r="BF64" s="25"/>
      <c r="BG64" s="25"/>
      <c r="BH64" s="25"/>
      <c r="BI64" s="25"/>
      <c r="BJ64" s="25"/>
      <c r="BK64" s="25"/>
    </row>
    <row r="65" spans="16:63" s="3" customFormat="1"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K65" s="25"/>
      <c r="AL65" s="25"/>
      <c r="AM65" s="25"/>
      <c r="AN65" s="25"/>
      <c r="AO65" s="25"/>
      <c r="AP65" s="25"/>
      <c r="AQ65" s="25"/>
      <c r="AR65" s="25"/>
      <c r="AS65" s="25"/>
      <c r="AT65" s="25"/>
      <c r="AU65" s="25"/>
      <c r="AV65" s="25"/>
      <c r="AW65" s="25"/>
      <c r="AX65" s="25"/>
      <c r="AY65" s="25"/>
      <c r="AZ65" s="25"/>
      <c r="BA65" s="25"/>
      <c r="BB65" s="25"/>
      <c r="BC65" s="25"/>
      <c r="BD65" s="25"/>
      <c r="BE65" s="25"/>
      <c r="BF65" s="25"/>
      <c r="BG65" s="25"/>
      <c r="BH65" s="25"/>
      <c r="BI65" s="25"/>
      <c r="BJ65" s="25"/>
      <c r="BK65" s="25"/>
    </row>
    <row r="66" spans="16:63" s="3" customFormat="1"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K66" s="25"/>
      <c r="AL66" s="25"/>
      <c r="AM66" s="25"/>
      <c r="AN66" s="25"/>
      <c r="AO66" s="25"/>
      <c r="AP66" s="25"/>
      <c r="AQ66" s="25"/>
      <c r="AR66" s="25"/>
      <c r="AS66" s="25"/>
      <c r="AT66" s="25"/>
      <c r="AU66" s="25"/>
      <c r="AV66" s="25"/>
      <c r="AW66" s="25"/>
      <c r="AX66" s="25"/>
      <c r="AY66" s="25"/>
      <c r="AZ66" s="25"/>
      <c r="BA66" s="25"/>
      <c r="BB66" s="25"/>
      <c r="BC66" s="25"/>
      <c r="BD66" s="25"/>
      <c r="BE66" s="25"/>
      <c r="BF66" s="25"/>
      <c r="BG66" s="25"/>
      <c r="BH66" s="25"/>
      <c r="BI66" s="25"/>
      <c r="BJ66" s="25"/>
      <c r="BK66" s="25"/>
    </row>
    <row r="67" spans="16:63" s="3" customFormat="1"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K67" s="25"/>
      <c r="AL67" s="25"/>
      <c r="AM67" s="25"/>
      <c r="AN67" s="25"/>
      <c r="AO67" s="25"/>
      <c r="AP67" s="25"/>
      <c r="AQ67" s="25"/>
      <c r="AR67" s="25"/>
      <c r="AS67" s="25"/>
      <c r="AT67" s="25"/>
      <c r="AU67" s="25"/>
      <c r="AV67" s="25"/>
      <c r="AW67" s="25"/>
      <c r="AX67" s="25"/>
      <c r="AY67" s="25"/>
      <c r="AZ67" s="25"/>
      <c r="BA67" s="25"/>
      <c r="BB67" s="25"/>
      <c r="BC67" s="25"/>
      <c r="BD67" s="25"/>
      <c r="BE67" s="25"/>
      <c r="BF67" s="25"/>
      <c r="BG67" s="25"/>
      <c r="BH67" s="25"/>
      <c r="BI67" s="25"/>
      <c r="BJ67" s="25"/>
      <c r="BK67" s="25"/>
    </row>
    <row r="68" spans="16:63" s="3" customFormat="1"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K68" s="25"/>
      <c r="AL68" s="25"/>
      <c r="AM68" s="25"/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  <c r="BA68" s="25"/>
      <c r="BB68" s="25"/>
      <c r="BC68" s="25"/>
      <c r="BD68" s="25"/>
      <c r="BE68" s="25"/>
      <c r="BF68" s="25"/>
      <c r="BG68" s="25"/>
      <c r="BH68" s="25"/>
      <c r="BI68" s="25"/>
      <c r="BJ68" s="25"/>
      <c r="BK68" s="25"/>
    </row>
    <row r="69" spans="16:63" s="3" customFormat="1"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5"/>
      <c r="BE69" s="25"/>
      <c r="BF69" s="25"/>
      <c r="BG69" s="25"/>
      <c r="BH69" s="25"/>
      <c r="BI69" s="25"/>
      <c r="BJ69" s="25"/>
      <c r="BK69" s="25"/>
    </row>
    <row r="70" spans="16:63" s="3" customFormat="1"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5"/>
      <c r="BD70" s="25"/>
      <c r="BE70" s="25"/>
      <c r="BF70" s="25"/>
      <c r="BG70" s="25"/>
      <c r="BH70" s="25"/>
      <c r="BI70" s="25"/>
      <c r="BJ70" s="25"/>
      <c r="BK70" s="25"/>
    </row>
    <row r="71" spans="16:63" s="3" customFormat="1"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K71" s="25"/>
      <c r="AL71" s="25"/>
      <c r="AM71" s="25"/>
      <c r="AN71" s="25"/>
      <c r="AO71" s="25"/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  <c r="BA71" s="25"/>
      <c r="BB71" s="25"/>
      <c r="BC71" s="25"/>
      <c r="BD71" s="25"/>
      <c r="BE71" s="25"/>
      <c r="BF71" s="25"/>
      <c r="BG71" s="25"/>
      <c r="BH71" s="25"/>
      <c r="BI71" s="25"/>
      <c r="BJ71" s="25"/>
      <c r="BK71" s="25"/>
    </row>
    <row r="72" spans="16:63" s="3" customFormat="1"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K72" s="25"/>
      <c r="AL72" s="25"/>
      <c r="AM72" s="25"/>
      <c r="AN72" s="25"/>
      <c r="AO72" s="25"/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5"/>
      <c r="BE72" s="25"/>
      <c r="BF72" s="25"/>
      <c r="BG72" s="25"/>
      <c r="BH72" s="25"/>
      <c r="BI72" s="25"/>
      <c r="BJ72" s="25"/>
      <c r="BK72" s="25"/>
    </row>
    <row r="73" spans="16:63" s="3" customFormat="1"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K73" s="25"/>
      <c r="AL73" s="25"/>
      <c r="AM73" s="25"/>
      <c r="AN73" s="25"/>
      <c r="AO73" s="25"/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5"/>
      <c r="BE73" s="25"/>
      <c r="BF73" s="25"/>
      <c r="BG73" s="25"/>
      <c r="BH73" s="25"/>
      <c r="BI73" s="25"/>
      <c r="BJ73" s="25"/>
      <c r="BK73" s="25"/>
    </row>
    <row r="74" spans="16:63" s="3" customFormat="1"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K74" s="25"/>
      <c r="AL74" s="25"/>
      <c r="AM74" s="25"/>
      <c r="AN74" s="25"/>
      <c r="AO74" s="25"/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5"/>
      <c r="BE74" s="25"/>
      <c r="BF74" s="25"/>
      <c r="BG74" s="25"/>
      <c r="BH74" s="25"/>
      <c r="BI74" s="25"/>
      <c r="BJ74" s="25"/>
      <c r="BK74" s="25"/>
    </row>
    <row r="75" spans="16:63" s="3" customFormat="1"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K75" s="25"/>
      <c r="AL75" s="25"/>
      <c r="AM75" s="25"/>
      <c r="AN75" s="25"/>
      <c r="AO75" s="25"/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  <c r="BA75" s="25"/>
      <c r="BB75" s="25"/>
      <c r="BC75" s="25"/>
      <c r="BD75" s="25"/>
      <c r="BE75" s="25"/>
      <c r="BF75" s="25"/>
      <c r="BG75" s="25"/>
      <c r="BH75" s="25"/>
      <c r="BI75" s="25"/>
      <c r="BJ75" s="25"/>
      <c r="BK75" s="25"/>
    </row>
    <row r="76" spans="16:63" s="3" customFormat="1"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K76" s="25"/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5"/>
      <c r="BE76" s="25"/>
      <c r="BF76" s="25"/>
      <c r="BG76" s="25"/>
      <c r="BH76" s="25"/>
      <c r="BI76" s="25"/>
      <c r="BJ76" s="25"/>
      <c r="BK76" s="25"/>
    </row>
    <row r="77" spans="16:63" s="3" customFormat="1"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K77" s="25"/>
      <c r="AL77" s="25"/>
      <c r="AM77" s="25"/>
      <c r="AN77" s="25"/>
      <c r="AO77" s="25"/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5"/>
      <c r="BE77" s="25"/>
      <c r="BF77" s="25"/>
      <c r="BG77" s="25"/>
      <c r="BH77" s="25"/>
      <c r="BI77" s="25"/>
      <c r="BJ77" s="25"/>
      <c r="BK77" s="25"/>
    </row>
    <row r="78" spans="16:63" s="3" customFormat="1"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K78" s="25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5"/>
      <c r="BD78" s="25"/>
      <c r="BE78" s="25"/>
      <c r="BF78" s="25"/>
      <c r="BG78" s="25"/>
      <c r="BH78" s="25"/>
      <c r="BI78" s="25"/>
      <c r="BJ78" s="25"/>
      <c r="BK78" s="25"/>
    </row>
    <row r="79" spans="16:63" s="3" customFormat="1"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K79" s="25"/>
      <c r="AL79" s="25"/>
      <c r="AM79" s="25"/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5"/>
      <c r="BD79" s="25"/>
      <c r="BE79" s="25"/>
      <c r="BF79" s="25"/>
      <c r="BG79" s="25"/>
      <c r="BH79" s="25"/>
      <c r="BI79" s="25"/>
      <c r="BJ79" s="25"/>
      <c r="BK79" s="25"/>
    </row>
    <row r="80" spans="16:63" s="3" customFormat="1"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K80" s="25"/>
      <c r="AL80" s="25"/>
      <c r="AM80" s="25"/>
      <c r="AN80" s="25"/>
      <c r="AO80" s="25"/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  <c r="BA80" s="25"/>
      <c r="BB80" s="25"/>
      <c r="BC80" s="25"/>
      <c r="BD80" s="25"/>
      <c r="BE80" s="25"/>
      <c r="BF80" s="25"/>
      <c r="BG80" s="25"/>
      <c r="BH80" s="25"/>
      <c r="BI80" s="25"/>
      <c r="BJ80" s="25"/>
      <c r="BK80" s="25"/>
    </row>
    <row r="81" spans="16:63" s="3" customFormat="1"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K81" s="25"/>
      <c r="AL81" s="25"/>
      <c r="AM81" s="25"/>
      <c r="AN81" s="25"/>
      <c r="AO81" s="25"/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25"/>
      <c r="BJ81" s="25"/>
      <c r="BK81" s="25"/>
    </row>
    <row r="82" spans="16:63" s="3" customFormat="1"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K82" s="25"/>
      <c r="AL82" s="25"/>
      <c r="AM82" s="25"/>
      <c r="AN82" s="25"/>
      <c r="AO82" s="25"/>
      <c r="AP82" s="25"/>
      <c r="AQ82" s="25"/>
      <c r="AR82" s="25"/>
      <c r="AS82" s="25"/>
      <c r="AT82" s="25"/>
      <c r="AU82" s="25"/>
      <c r="AV82" s="25"/>
      <c r="AW82" s="25"/>
      <c r="AX82" s="25"/>
      <c r="AY82" s="25"/>
      <c r="AZ82" s="25"/>
      <c r="BA82" s="25"/>
      <c r="BB82" s="25"/>
      <c r="BC82" s="25"/>
      <c r="BD82" s="25"/>
      <c r="BE82" s="25"/>
      <c r="BF82" s="25"/>
      <c r="BG82" s="25"/>
      <c r="BH82" s="25"/>
      <c r="BI82" s="25"/>
      <c r="BJ82" s="25"/>
      <c r="BK82" s="25"/>
    </row>
    <row r="83" spans="16:63" s="3" customFormat="1"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K83" s="25"/>
      <c r="AL83" s="25"/>
      <c r="AM83" s="25"/>
      <c r="AN83" s="25"/>
      <c r="AO83" s="25"/>
      <c r="AP83" s="25"/>
      <c r="AQ83" s="25"/>
      <c r="AR83" s="25"/>
      <c r="AS83" s="25"/>
      <c r="AT83" s="25"/>
      <c r="AU83" s="25"/>
      <c r="AV83" s="25"/>
      <c r="AW83" s="25"/>
      <c r="AX83" s="25"/>
      <c r="AY83" s="25"/>
      <c r="AZ83" s="25"/>
      <c r="BA83" s="25"/>
      <c r="BB83" s="25"/>
      <c r="BC83" s="25"/>
      <c r="BD83" s="25"/>
      <c r="BE83" s="25"/>
      <c r="BF83" s="25"/>
      <c r="BG83" s="25"/>
      <c r="BH83" s="25"/>
      <c r="BI83" s="25"/>
      <c r="BJ83" s="25"/>
      <c r="BK83" s="25"/>
    </row>
    <row r="84" spans="16:63" s="3" customFormat="1"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K84" s="25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25"/>
      <c r="AW84" s="25"/>
      <c r="AX84" s="25"/>
      <c r="AY84" s="25"/>
      <c r="AZ84" s="25"/>
      <c r="BA84" s="25"/>
      <c r="BB84" s="25"/>
      <c r="BC84" s="25"/>
      <c r="BD84" s="25"/>
      <c r="BE84" s="25"/>
      <c r="BF84" s="25"/>
      <c r="BG84" s="25"/>
      <c r="BH84" s="25"/>
      <c r="BI84" s="25"/>
      <c r="BJ84" s="25"/>
      <c r="BK84" s="25"/>
    </row>
    <row r="85" spans="16:63" s="3" customFormat="1"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K85" s="25"/>
      <c r="AL85" s="25"/>
      <c r="AM85" s="25"/>
      <c r="AN85" s="25"/>
      <c r="AO85" s="25"/>
      <c r="AP85" s="25"/>
      <c r="AQ85" s="25"/>
      <c r="AR85" s="25"/>
      <c r="AS85" s="25"/>
      <c r="AT85" s="25"/>
      <c r="AU85" s="25"/>
      <c r="AV85" s="25"/>
      <c r="AW85" s="25"/>
      <c r="AX85" s="25"/>
      <c r="AY85" s="25"/>
      <c r="AZ85" s="25"/>
      <c r="BA85" s="25"/>
      <c r="BB85" s="25"/>
      <c r="BC85" s="25"/>
      <c r="BD85" s="25"/>
      <c r="BE85" s="25"/>
      <c r="BF85" s="25"/>
      <c r="BG85" s="25"/>
      <c r="BH85" s="25"/>
      <c r="BI85" s="25"/>
      <c r="BJ85" s="25"/>
      <c r="BK85" s="25"/>
    </row>
    <row r="86" spans="16:63" s="3" customFormat="1"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K86" s="25"/>
      <c r="AL86" s="25"/>
      <c r="AM86" s="25"/>
      <c r="AN86" s="25"/>
      <c r="AO86" s="25"/>
      <c r="AP86" s="25"/>
      <c r="AQ86" s="25"/>
      <c r="AR86" s="25"/>
      <c r="AS86" s="25"/>
      <c r="AT86" s="25"/>
      <c r="AU86" s="25"/>
      <c r="AV86" s="25"/>
      <c r="AW86" s="25"/>
      <c r="AX86" s="25"/>
      <c r="AY86" s="25"/>
      <c r="AZ86" s="25"/>
      <c r="BA86" s="25"/>
      <c r="BB86" s="25"/>
      <c r="BC86" s="25"/>
      <c r="BD86" s="25"/>
      <c r="BE86" s="25"/>
      <c r="BF86" s="25"/>
      <c r="BG86" s="25"/>
      <c r="BH86" s="25"/>
      <c r="BI86" s="25"/>
      <c r="BJ86" s="25"/>
      <c r="BK86" s="25"/>
    </row>
    <row r="87" spans="16:63" s="3" customFormat="1"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K87" s="25"/>
      <c r="AL87" s="25"/>
      <c r="AM87" s="25"/>
      <c r="AN87" s="25"/>
      <c r="AO87" s="25"/>
      <c r="AP87" s="25"/>
      <c r="AQ87" s="25"/>
      <c r="AR87" s="25"/>
      <c r="AS87" s="25"/>
      <c r="AT87" s="25"/>
      <c r="AU87" s="25"/>
      <c r="AV87" s="25"/>
      <c r="AW87" s="25"/>
      <c r="AX87" s="25"/>
      <c r="AY87" s="25"/>
      <c r="AZ87" s="25"/>
      <c r="BA87" s="25"/>
      <c r="BB87" s="25"/>
      <c r="BC87" s="25"/>
      <c r="BD87" s="25"/>
      <c r="BE87" s="25"/>
      <c r="BF87" s="25"/>
      <c r="BG87" s="25"/>
      <c r="BH87" s="25"/>
      <c r="BI87" s="25"/>
      <c r="BJ87" s="25"/>
      <c r="BK87" s="25"/>
    </row>
    <row r="88" spans="16:63" s="3" customFormat="1"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K88" s="25"/>
      <c r="AL88" s="25"/>
      <c r="AM88" s="25"/>
      <c r="AN88" s="25"/>
      <c r="AO88" s="25"/>
      <c r="AP88" s="25"/>
      <c r="AQ88" s="25"/>
      <c r="AR88" s="25"/>
      <c r="AS88" s="25"/>
      <c r="AT88" s="25"/>
      <c r="AU88" s="25"/>
      <c r="AV88" s="25"/>
      <c r="AW88" s="25"/>
      <c r="AX88" s="25"/>
      <c r="AY88" s="25"/>
      <c r="AZ88" s="25"/>
      <c r="BA88" s="25"/>
      <c r="BB88" s="25"/>
      <c r="BC88" s="25"/>
      <c r="BD88" s="25"/>
      <c r="BE88" s="25"/>
      <c r="BF88" s="25"/>
      <c r="BG88" s="25"/>
      <c r="BH88" s="25"/>
      <c r="BI88" s="25"/>
      <c r="BJ88" s="25"/>
      <c r="BK88" s="25"/>
    </row>
    <row r="89" spans="16:63" s="3" customFormat="1"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K89" s="25"/>
      <c r="AL89" s="25"/>
      <c r="AM89" s="25"/>
      <c r="AN89" s="25"/>
      <c r="AO89" s="25"/>
      <c r="AP89" s="25"/>
      <c r="AQ89" s="25"/>
      <c r="AR89" s="25"/>
      <c r="AS89" s="25"/>
      <c r="AT89" s="25"/>
      <c r="AU89" s="25"/>
      <c r="AV89" s="25"/>
      <c r="AW89" s="25"/>
      <c r="AX89" s="25"/>
      <c r="AY89" s="25"/>
      <c r="AZ89" s="25"/>
      <c r="BA89" s="25"/>
      <c r="BB89" s="25"/>
      <c r="BC89" s="25"/>
      <c r="BD89" s="25"/>
      <c r="BE89" s="25"/>
      <c r="BF89" s="25"/>
      <c r="BG89" s="25"/>
      <c r="BH89" s="25"/>
      <c r="BI89" s="25"/>
      <c r="BJ89" s="25"/>
      <c r="BK89" s="25"/>
    </row>
    <row r="90" spans="16:63" s="3" customFormat="1"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K90" s="25"/>
      <c r="AL90" s="25"/>
      <c r="AM90" s="25"/>
      <c r="AN90" s="25"/>
      <c r="AO90" s="25"/>
      <c r="AP90" s="25"/>
      <c r="AQ90" s="25"/>
      <c r="AR90" s="25"/>
      <c r="AS90" s="25"/>
      <c r="AT90" s="25"/>
      <c r="AU90" s="25"/>
      <c r="AV90" s="25"/>
      <c r="AW90" s="25"/>
      <c r="AX90" s="25"/>
      <c r="AY90" s="25"/>
      <c r="AZ90" s="25"/>
      <c r="BA90" s="25"/>
      <c r="BB90" s="25"/>
      <c r="BC90" s="25"/>
      <c r="BD90" s="25"/>
      <c r="BE90" s="25"/>
      <c r="BF90" s="25"/>
      <c r="BG90" s="25"/>
      <c r="BH90" s="25"/>
      <c r="BI90" s="25"/>
      <c r="BJ90" s="25"/>
      <c r="BK90" s="25"/>
    </row>
    <row r="91" spans="16:63" s="3" customFormat="1"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K91" s="25"/>
      <c r="AL91" s="25"/>
      <c r="AM91" s="25"/>
      <c r="AN91" s="25"/>
      <c r="AO91" s="25"/>
      <c r="AP91" s="25"/>
      <c r="AQ91" s="25"/>
      <c r="AR91" s="25"/>
      <c r="AS91" s="25"/>
      <c r="AT91" s="25"/>
      <c r="AU91" s="25"/>
      <c r="AV91" s="25"/>
      <c r="AW91" s="25"/>
      <c r="AX91" s="25"/>
      <c r="AY91" s="25"/>
      <c r="AZ91" s="25"/>
      <c r="BA91" s="25"/>
      <c r="BB91" s="25"/>
      <c r="BC91" s="25"/>
      <c r="BD91" s="25"/>
      <c r="BE91" s="25"/>
      <c r="BF91" s="25"/>
      <c r="BG91" s="25"/>
      <c r="BH91" s="25"/>
      <c r="BI91" s="25"/>
      <c r="BJ91" s="25"/>
      <c r="BK91" s="25"/>
    </row>
    <row r="92" spans="16:63" s="3" customFormat="1"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/>
      <c r="AW92" s="25"/>
      <c r="AX92" s="25"/>
      <c r="AY92" s="25"/>
      <c r="AZ92" s="25"/>
      <c r="BA92" s="25"/>
      <c r="BB92" s="25"/>
      <c r="BC92" s="25"/>
      <c r="BD92" s="25"/>
      <c r="BE92" s="25"/>
      <c r="BF92" s="25"/>
      <c r="BG92" s="25"/>
      <c r="BH92" s="25"/>
      <c r="BI92" s="25"/>
      <c r="BJ92" s="25"/>
      <c r="BK92" s="25"/>
    </row>
    <row r="93" spans="16:63" s="3" customFormat="1"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K93" s="25"/>
      <c r="AL93" s="25"/>
      <c r="AM93" s="25"/>
      <c r="AN93" s="25"/>
      <c r="AO93" s="25"/>
      <c r="AP93" s="25"/>
      <c r="AQ93" s="25"/>
      <c r="AR93" s="25"/>
      <c r="AS93" s="25"/>
      <c r="AT93" s="25"/>
      <c r="AU93" s="25"/>
      <c r="AV93" s="25"/>
      <c r="AW93" s="25"/>
      <c r="AX93" s="25"/>
      <c r="AY93" s="25"/>
      <c r="AZ93" s="25"/>
      <c r="BA93" s="25"/>
      <c r="BB93" s="25"/>
      <c r="BC93" s="25"/>
      <c r="BD93" s="25"/>
      <c r="BE93" s="25"/>
      <c r="BF93" s="25"/>
      <c r="BG93" s="25"/>
      <c r="BH93" s="25"/>
      <c r="BI93" s="25"/>
      <c r="BJ93" s="25"/>
      <c r="BK93" s="25"/>
    </row>
    <row r="94" spans="16:63" s="3" customFormat="1"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K94" s="25"/>
      <c r="AL94" s="25"/>
      <c r="AM94" s="25"/>
      <c r="AN94" s="25"/>
      <c r="AO94" s="25"/>
      <c r="AP94" s="25"/>
      <c r="AQ94" s="25"/>
      <c r="AR94" s="25"/>
      <c r="AS94" s="25"/>
      <c r="AT94" s="25"/>
      <c r="AU94" s="25"/>
      <c r="AV94" s="25"/>
      <c r="AW94" s="25"/>
      <c r="AX94" s="25"/>
      <c r="AY94" s="25"/>
      <c r="AZ94" s="25"/>
      <c r="BA94" s="25"/>
      <c r="BB94" s="25"/>
      <c r="BC94" s="25"/>
      <c r="BD94" s="25"/>
      <c r="BE94" s="25"/>
      <c r="BF94" s="25"/>
      <c r="BG94" s="25"/>
      <c r="BH94" s="25"/>
      <c r="BI94" s="25"/>
      <c r="BJ94" s="25"/>
      <c r="BK94" s="25"/>
    </row>
    <row r="95" spans="16:63" s="3" customFormat="1"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K95" s="25"/>
      <c r="AL95" s="25"/>
      <c r="AM95" s="25"/>
      <c r="AN95" s="25"/>
      <c r="AO95" s="25"/>
      <c r="AP95" s="25"/>
      <c r="AQ95" s="25"/>
      <c r="AR95" s="25"/>
      <c r="AS95" s="25"/>
      <c r="AT95" s="25"/>
      <c r="AU95" s="25"/>
      <c r="AV95" s="25"/>
      <c r="AW95" s="25"/>
      <c r="AX95" s="25"/>
      <c r="AY95" s="25"/>
      <c r="AZ95" s="25"/>
      <c r="BA95" s="25"/>
      <c r="BB95" s="25"/>
      <c r="BC95" s="25"/>
      <c r="BD95" s="25"/>
      <c r="BE95" s="25"/>
      <c r="BF95" s="25"/>
      <c r="BG95" s="25"/>
      <c r="BH95" s="25"/>
      <c r="BI95" s="25"/>
      <c r="BJ95" s="25"/>
      <c r="BK95" s="25"/>
    </row>
    <row r="96" spans="16:63" s="3" customFormat="1"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K96" s="25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25"/>
      <c r="AW96" s="25"/>
      <c r="AX96" s="25"/>
      <c r="AY96" s="25"/>
      <c r="AZ96" s="25"/>
      <c r="BA96" s="25"/>
      <c r="BB96" s="25"/>
      <c r="BC96" s="25"/>
      <c r="BD96" s="25"/>
      <c r="BE96" s="25"/>
      <c r="BF96" s="25"/>
      <c r="BG96" s="25"/>
      <c r="BH96" s="25"/>
      <c r="BI96" s="25"/>
      <c r="BJ96" s="25"/>
      <c r="BK96" s="25"/>
    </row>
    <row r="97" spans="16:63" s="3" customFormat="1"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K97" s="25"/>
      <c r="AL97" s="25"/>
      <c r="AM97" s="25"/>
      <c r="AN97" s="25"/>
      <c r="AO97" s="25"/>
      <c r="AP97" s="25"/>
      <c r="AQ97" s="25"/>
      <c r="AR97" s="25"/>
      <c r="AS97" s="25"/>
      <c r="AT97" s="25"/>
      <c r="AU97" s="25"/>
      <c r="AV97" s="25"/>
      <c r="AW97" s="25"/>
      <c r="AX97" s="25"/>
      <c r="AY97" s="25"/>
      <c r="AZ97" s="25"/>
      <c r="BA97" s="25"/>
      <c r="BB97" s="25"/>
      <c r="BC97" s="25"/>
      <c r="BD97" s="25"/>
      <c r="BE97" s="25"/>
      <c r="BF97" s="25"/>
      <c r="BG97" s="25"/>
      <c r="BH97" s="25"/>
      <c r="BI97" s="25"/>
      <c r="BJ97" s="25"/>
      <c r="BK97" s="25"/>
    </row>
    <row r="98" spans="16:63" s="3" customFormat="1"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K98" s="25"/>
      <c r="AL98" s="25"/>
      <c r="AM98" s="25"/>
      <c r="AN98" s="25"/>
      <c r="AO98" s="25"/>
      <c r="AP98" s="25"/>
      <c r="AQ98" s="25"/>
      <c r="AR98" s="25"/>
      <c r="AS98" s="25"/>
      <c r="AT98" s="25"/>
      <c r="AU98" s="25"/>
      <c r="AV98" s="25"/>
      <c r="AW98" s="25"/>
      <c r="AX98" s="25"/>
      <c r="AY98" s="25"/>
      <c r="AZ98" s="25"/>
      <c r="BA98" s="25"/>
      <c r="BB98" s="25"/>
      <c r="BC98" s="25"/>
      <c r="BD98" s="25"/>
      <c r="BE98" s="25"/>
      <c r="BF98" s="25"/>
      <c r="BG98" s="25"/>
      <c r="BH98" s="25"/>
      <c r="BI98" s="25"/>
      <c r="BJ98" s="25"/>
      <c r="BK98" s="25"/>
    </row>
    <row r="99" spans="16:63" s="3" customFormat="1"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K99" s="25"/>
      <c r="AL99" s="25"/>
      <c r="AM99" s="25"/>
      <c r="AN99" s="25"/>
      <c r="AO99" s="25"/>
      <c r="AP99" s="25"/>
      <c r="AQ99" s="25"/>
      <c r="AR99" s="25"/>
      <c r="AS99" s="25"/>
      <c r="AT99" s="25"/>
      <c r="AU99" s="25"/>
      <c r="AV99" s="25"/>
      <c r="AW99" s="25"/>
      <c r="AX99" s="25"/>
      <c r="AY99" s="25"/>
      <c r="AZ99" s="25"/>
      <c r="BA99" s="25"/>
      <c r="BB99" s="25"/>
      <c r="BC99" s="25"/>
      <c r="BD99" s="25"/>
      <c r="BE99" s="25"/>
      <c r="BF99" s="25"/>
      <c r="BG99" s="25"/>
      <c r="BH99" s="25"/>
      <c r="BI99" s="25"/>
      <c r="BJ99" s="25"/>
      <c r="BK99" s="25"/>
    </row>
    <row r="100" spans="16:63" s="3" customFormat="1"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K100" s="25"/>
      <c r="AL100" s="25"/>
      <c r="AM100" s="25"/>
      <c r="AN100" s="25"/>
      <c r="AO100" s="25"/>
      <c r="AP100" s="25"/>
      <c r="AQ100" s="25"/>
      <c r="AR100" s="25"/>
      <c r="AS100" s="25"/>
      <c r="AT100" s="25"/>
      <c r="AU100" s="25"/>
      <c r="AV100" s="25"/>
      <c r="AW100" s="25"/>
      <c r="AX100" s="25"/>
      <c r="AY100" s="25"/>
      <c r="AZ100" s="25"/>
      <c r="BA100" s="25"/>
      <c r="BB100" s="25"/>
      <c r="BC100" s="25"/>
      <c r="BD100" s="25"/>
      <c r="BE100" s="25"/>
      <c r="BF100" s="25"/>
      <c r="BG100" s="25"/>
      <c r="BH100" s="25"/>
      <c r="BI100" s="25"/>
      <c r="BJ100" s="25"/>
      <c r="BK100" s="25"/>
    </row>
    <row r="101" spans="16:63" s="3" customFormat="1"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K101" s="25"/>
      <c r="AL101" s="25"/>
      <c r="AM101" s="25"/>
      <c r="AN101" s="25"/>
      <c r="AO101" s="25"/>
      <c r="AP101" s="25"/>
      <c r="AQ101" s="25"/>
      <c r="AR101" s="25"/>
      <c r="AS101" s="25"/>
      <c r="AT101" s="25"/>
      <c r="AU101" s="25"/>
      <c r="AV101" s="25"/>
      <c r="AW101" s="25"/>
      <c r="AX101" s="25"/>
      <c r="AY101" s="25"/>
      <c r="AZ101" s="25"/>
      <c r="BA101" s="25"/>
      <c r="BB101" s="25"/>
      <c r="BC101" s="25"/>
      <c r="BD101" s="25"/>
      <c r="BE101" s="25"/>
      <c r="BF101" s="25"/>
      <c r="BG101" s="25"/>
      <c r="BH101" s="25"/>
      <c r="BI101" s="25"/>
      <c r="BJ101" s="25"/>
      <c r="BK101" s="25"/>
    </row>
    <row r="102" spans="16:63" s="3" customFormat="1"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K102" s="25"/>
      <c r="AL102" s="25"/>
      <c r="AM102" s="25"/>
      <c r="AN102" s="25"/>
      <c r="AO102" s="25"/>
      <c r="AP102" s="25"/>
      <c r="AQ102" s="25"/>
      <c r="AR102" s="25"/>
      <c r="AS102" s="25"/>
      <c r="AT102" s="25"/>
      <c r="AU102" s="25"/>
      <c r="AV102" s="25"/>
      <c r="AW102" s="25"/>
      <c r="AX102" s="25"/>
      <c r="AY102" s="25"/>
      <c r="AZ102" s="25"/>
      <c r="BA102" s="25"/>
      <c r="BB102" s="25"/>
      <c r="BC102" s="25"/>
      <c r="BD102" s="25"/>
      <c r="BE102" s="25"/>
      <c r="BF102" s="25"/>
      <c r="BG102" s="25"/>
      <c r="BH102" s="25"/>
      <c r="BI102" s="25"/>
      <c r="BJ102" s="25"/>
      <c r="BK102" s="25"/>
    </row>
    <row r="103" spans="16:63" s="3" customFormat="1"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K103" s="25"/>
      <c r="AL103" s="25"/>
      <c r="AM103" s="25"/>
      <c r="AN103" s="25"/>
      <c r="AO103" s="25"/>
      <c r="AP103" s="25"/>
      <c r="AQ103" s="25"/>
      <c r="AR103" s="25"/>
      <c r="AS103" s="25"/>
      <c r="AT103" s="25"/>
      <c r="AU103" s="25"/>
      <c r="AV103" s="25"/>
      <c r="AW103" s="25"/>
      <c r="AX103" s="25"/>
      <c r="AY103" s="25"/>
      <c r="AZ103" s="25"/>
      <c r="BA103" s="25"/>
      <c r="BB103" s="25"/>
      <c r="BC103" s="25"/>
      <c r="BD103" s="25"/>
      <c r="BE103" s="25"/>
      <c r="BF103" s="25"/>
      <c r="BG103" s="25"/>
      <c r="BH103" s="25"/>
      <c r="BI103" s="25"/>
      <c r="BJ103" s="25"/>
      <c r="BK103" s="25"/>
    </row>
  </sheetData>
  <mergeCells count="55">
    <mergeCell ref="AQ5:BE5"/>
    <mergeCell ref="A1:R1"/>
    <mergeCell ref="A2:R2"/>
    <mergeCell ref="A3:R3"/>
    <mergeCell ref="A5:A7"/>
    <mergeCell ref="AB6:AD6"/>
    <mergeCell ref="V6:X6"/>
    <mergeCell ref="Y6:AA6"/>
    <mergeCell ref="G6:I6"/>
    <mergeCell ref="D6:F6"/>
    <mergeCell ref="P5:AA5"/>
    <mergeCell ref="AB5:AP5"/>
    <mergeCell ref="AK6:AM6"/>
    <mergeCell ref="AE6:AG6"/>
    <mergeCell ref="AH6:AJ6"/>
    <mergeCell ref="BL6:BN6"/>
    <mergeCell ref="AN6:AP6"/>
    <mergeCell ref="CD6:CF6"/>
    <mergeCell ref="AZ6:BB6"/>
    <mergeCell ref="AQ6:AS6"/>
    <mergeCell ref="AT6:AV6"/>
    <mergeCell ref="BC6:BE6"/>
    <mergeCell ref="BF6:BH6"/>
    <mergeCell ref="BU6:BW6"/>
    <mergeCell ref="S36:U36"/>
    <mergeCell ref="B5:B7"/>
    <mergeCell ref="C5:C7"/>
    <mergeCell ref="P36:R36"/>
    <mergeCell ref="S6:U6"/>
    <mergeCell ref="P6:R6"/>
    <mergeCell ref="J6:L6"/>
    <mergeCell ref="M6:O6"/>
    <mergeCell ref="D5:O5"/>
    <mergeCell ref="A34:B34"/>
    <mergeCell ref="CD36:CF36"/>
    <mergeCell ref="CG6:CI6"/>
    <mergeCell ref="CJ6:CL6"/>
    <mergeCell ref="CM6:CO6"/>
    <mergeCell ref="CP6:CR6"/>
    <mergeCell ref="BU5:CI5"/>
    <mergeCell ref="CJ5:CU5"/>
    <mergeCell ref="BF5:BT5"/>
    <mergeCell ref="AH36:AJ36"/>
    <mergeCell ref="BI6:BK6"/>
    <mergeCell ref="BI35:BK35"/>
    <mergeCell ref="BI36:BK36"/>
    <mergeCell ref="BR6:BT6"/>
    <mergeCell ref="CS36:CU36"/>
    <mergeCell ref="AW6:AY6"/>
    <mergeCell ref="BX36:BZ36"/>
    <mergeCell ref="CA6:CC6"/>
    <mergeCell ref="BO6:BQ6"/>
    <mergeCell ref="BX6:BZ6"/>
    <mergeCell ref="CA36:CC36"/>
    <mergeCell ref="CS6:CU6"/>
  </mergeCells>
  <phoneticPr fontId="0" type="noConversion"/>
  <printOptions horizontalCentered="1" verticalCentered="1"/>
  <pageMargins left="0" right="0" top="0" bottom="0" header="0" footer="0"/>
  <pageSetup paperSize="9" scale="44" fitToHeight="0" orientation="landscape" r:id="rId1"/>
  <headerFooter alignWithMargins="0"/>
  <colBreaks count="6" manualBreakCount="6">
    <brk id="15" max="35" man="1"/>
    <brk id="27" max="35" man="1"/>
    <brk id="42" max="35" man="1"/>
    <brk id="57" max="35" man="1"/>
    <brk id="72" max="35" man="1"/>
    <brk id="87" max="3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Додаток</vt:lpstr>
      <vt:lpstr>Додаток!Заголовки_для_печати</vt:lpstr>
      <vt:lpstr>Додаток!Область_печати</vt:lpstr>
    </vt:vector>
  </TitlesOfParts>
  <Company>ДКУ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e_palanska</dc:creator>
  <cp:lastModifiedBy>2800-PetrovaO</cp:lastModifiedBy>
  <cp:lastPrinted>2023-10-16T09:06:42Z</cp:lastPrinted>
  <dcterms:created xsi:type="dcterms:W3CDTF">2007-04-23T09:19:09Z</dcterms:created>
  <dcterms:modified xsi:type="dcterms:W3CDTF">2023-12-19T09:15:41Z</dcterms:modified>
</cp:coreProperties>
</file>