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16" yWindow="60" windowWidth="15480" windowHeight="9396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Додаток!$A$1:$CL$36</definedName>
  </definedNames>
  <calcPr calcId="125725"/>
</workbook>
</file>

<file path=xl/calcChain.xml><?xml version="1.0" encoding="utf-8"?>
<calcChain xmlns="http://schemas.openxmlformats.org/spreadsheetml/2006/main">
  <c r="M7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9"/>
  <c r="BH34"/>
  <c r="BB34"/>
  <c r="AS34"/>
  <c r="BG34"/>
  <c r="BF34"/>
  <c r="BA34"/>
  <c r="AR34"/>
  <c r="Y7"/>
  <c r="BC34"/>
  <c r="AU34" l="1"/>
  <c r="AV34"/>
  <c r="AT34"/>
  <c r="AQ34"/>
  <c r="I34"/>
  <c r="F34"/>
  <c r="AZ34"/>
  <c r="H34"/>
  <c r="G34"/>
  <c r="E34"/>
  <c r="D34"/>
  <c r="G7"/>
  <c r="D7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W34"/>
  <c r="AX34"/>
  <c r="AY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J34"/>
  <c r="CJ7"/>
  <c r="CG7"/>
  <c r="CD7"/>
  <c r="CA7"/>
  <c r="BX7"/>
  <c r="BU7"/>
  <c r="BR7"/>
  <c r="BO7"/>
  <c r="BL7"/>
  <c r="BI7"/>
  <c r="AW7"/>
  <c r="AZ7" s="1"/>
  <c r="BC7" s="1"/>
  <c r="BF7" s="1"/>
  <c r="AN7"/>
  <c r="AQ7" s="1"/>
  <c r="AK7"/>
  <c r="AH7"/>
  <c r="AE7"/>
  <c r="AB7"/>
  <c r="V7"/>
  <c r="S7"/>
  <c r="P7"/>
  <c r="AP7"/>
  <c r="AS7" s="1"/>
  <c r="AV7" s="1"/>
  <c r="AO7"/>
  <c r="AR7" s="1"/>
  <c r="AU7" s="1"/>
  <c r="BQ7"/>
  <c r="BT7" s="1"/>
  <c r="BW7" s="1"/>
  <c r="BP7"/>
  <c r="BS7" s="1"/>
  <c r="BV7" s="1"/>
  <c r="AJ7"/>
  <c r="AI7"/>
  <c r="AT7" l="1"/>
  <c r="C34"/>
  <c r="CH7"/>
  <c r="BY7"/>
  <c r="CB7" s="1"/>
  <c r="CE7" s="1"/>
  <c r="CI7"/>
  <c r="BZ7"/>
  <c r="CC7" s="1"/>
  <c r="CF7" s="1"/>
</calcChain>
</file>

<file path=xl/sharedStrings.xml><?xml version="1.0" encoding="utf-8"?>
<sst xmlns="http://schemas.openxmlformats.org/spreadsheetml/2006/main" count="111" uniqueCount="67">
  <si>
    <t>Всього</t>
  </si>
  <si>
    <t>у тому числі по субвенціях:</t>
  </si>
  <si>
    <t>№ з/п</t>
  </si>
  <si>
    <t>направлено відкритих асигнувань</t>
  </si>
  <si>
    <t>Найменування зведеного   бюджету</t>
  </si>
  <si>
    <t>касові видатки (оперативні дані)</t>
  </si>
  <si>
    <t>Всього касові видатки 
(оперативні дані)</t>
  </si>
  <si>
    <t>тис.грн.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</si>
  <si>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</si>
  <si>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</si>
  <si>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</si>
  <si>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</si>
  <si>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</si>
  <si>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</si>
  <si>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</si>
  <si>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</si>
  <si>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</si>
  <si>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</si>
  <si>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</si>
  <si>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</si>
  <si>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</si>
  <si>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</si>
  <si>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</si>
  <si>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</si>
  <si>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</si>
  <si>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</si>
  <si>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</si>
  <si>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</si>
  <si>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</si>
  <si>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</si>
  <si>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</si>
  <si>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</si>
  <si>
    <t xml:space="preserve"> на здійснення підтримки окремих закладів та заходів у системі охорони здоров’я</t>
  </si>
  <si>
    <t xml:space="preserve">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</si>
  <si>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>на забезпечення окремих видатків районних рад, спрямованих на виконання їх повноважень</t>
  </si>
  <si>
    <t>на реалізацію заходів, спрямованих на підвищення доступності широкосмугового доступу до Інтернету в сільській місцевості*</t>
  </si>
  <si>
    <t xml:space="preserve"> бюджету Дніпровської міської територіальної громади  на завершення будівництва метрополітену у м. Дніпрі</t>
  </si>
  <si>
    <t xml:space="preserve"> бюджету Харківської міської територіальної громади на подовження третьої лінії метрополітену у м. Харкові</t>
  </si>
  <si>
    <t>Зведений бюджет Закарпатської області</t>
  </si>
  <si>
    <t>* касові видатки за рахунок залишку, що склався на 01.01.2023</t>
  </si>
  <si>
    <t xml:space="preserve"> освітня субвенція                                                     </t>
  </si>
  <si>
    <t>Інформація</t>
  </si>
  <si>
    <t>на реалізацію інфраструктурних проектів та розвиток об'єктів соціально-культурної сфери*</t>
  </si>
  <si>
    <t>на закупівлю опорними закладами охорони здоров’я послуг щодо проектування та встановлення кисневих станцій*</t>
  </si>
  <si>
    <t>на здійснення заходів щодо соціально-економічного розвитку окремих територій*</t>
  </si>
  <si>
    <t>на створення мережі спеціалізованих служб підтримки осіб, які постраждали від домашнього насильства та/або насильства за ознакою статі*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</si>
  <si>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пунктах*             </t>
  </si>
  <si>
    <t>на розвиток мережі центрів надання адміністративних послуг*</t>
  </si>
  <si>
    <t>на розвиток спортивної інфраструктури*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</si>
  <si>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 "Поліпшення охорони здоров`я на службі у людей" *</t>
  </si>
  <si>
    <t>на розроблення комплексних планів просторового розвитку територій територіальних громад*</t>
  </si>
  <si>
    <t>на виконання окремих заходів з реалізації соціального проекту «Активні парки - локації здорової України»</t>
  </si>
  <si>
    <t>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I-II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</si>
  <si>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 xml:space="preserve">  на облаштування безпечних умов у закладах загальної середньої освіти</t>
  </si>
  <si>
    <t>на придбання шкільних автобусів</t>
  </si>
  <si>
    <t xml:space="preserve">             щодо використання місцевими бюджетами субвенцій, отриманих з державного бюджету</t>
  </si>
  <si>
    <t>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  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</si>
  <si>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 на надання державної підтримки особам з особливими освітніми потребами * </t>
  </si>
  <si>
    <t>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</si>
  <si>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 xml:space="preserve">на реалізацію проектів в рамках Надзвичайної кредитної програми для відновлення України </t>
  </si>
  <si>
    <t xml:space="preserve">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об’єктів, що мають вплив на життєдіяльність населення</t>
  </si>
  <si>
    <t>на реалізацію проектів (об’єктів, заходів), спрямованих на ліквідацію наслідків збройної агресії</t>
  </si>
  <si>
    <t>на реалізацію проектів в рамках Програми з відновлення України</t>
  </si>
  <si>
    <t>на відновлення об'єктів критичної інфраструктури в рамках спільного з Міжнародним банком реконструкції та розвитку проекту "Проект розвитку міської інфраструктури - 2"</t>
  </si>
  <si>
    <t xml:space="preserve">cтаном на 01.11.2023                                                                                                                                                                                              </t>
  </si>
  <si>
    <t>розпис на січень
- жовтень</t>
  </si>
  <si>
    <t>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</si>
</sst>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#,##0.00000000000"/>
    <numFmt numFmtId="167" formatCode="###\ ###\ ###\ ##0.0"/>
  </numFmts>
  <fonts count="17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b/>
      <sz val="12"/>
      <color indexed="8"/>
      <name val="Times New Roman"/>
      <family val="2"/>
    </font>
    <font>
      <b/>
      <i/>
      <sz val="16"/>
      <name val="Times New Roman"/>
      <family val="1"/>
      <charset val="204"/>
    </font>
    <font>
      <sz val="14"/>
      <color indexed="8"/>
      <name val="Times New Roman"/>
      <family val="2"/>
    </font>
    <font>
      <sz val="14"/>
      <color theme="1"/>
      <name val="Times New Roman"/>
      <family val="2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64" fontId="5" fillId="0" borderId="1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6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5" fillId="0" borderId="8" xfId="0" applyNumberFormat="1" applyFont="1" applyFill="1" applyBorder="1" applyAlignment="1"/>
    <xf numFmtId="164" fontId="5" fillId="0" borderId="9" xfId="0" applyNumberFormat="1" applyFont="1" applyFill="1" applyBorder="1" applyAlignment="1"/>
    <xf numFmtId="0" fontId="3" fillId="0" borderId="1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0" fontId="9" fillId="0" borderId="0" xfId="0" applyFont="1" applyFill="1" applyBorder="1" applyAlignment="1">
      <alignment horizontal="left" readingOrder="1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7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/>
    <xf numFmtId="0" fontId="3" fillId="0" borderId="0" xfId="0" applyFont="1" applyFill="1" applyAlignment="1">
      <alignment horizontal="right" vertical="center"/>
    </xf>
    <xf numFmtId="164" fontId="2" fillId="0" borderId="8" xfId="0" applyNumberFormat="1" applyFont="1" applyFill="1" applyBorder="1" applyAlignment="1"/>
    <xf numFmtId="164" fontId="2" fillId="0" borderId="1" xfId="0" applyNumberFormat="1" applyFont="1" applyFill="1" applyBorder="1" applyAlignment="1"/>
    <xf numFmtId="164" fontId="2" fillId="0" borderId="11" xfId="0" applyNumberFormat="1" applyFont="1" applyFill="1" applyBorder="1" applyAlignment="1"/>
    <xf numFmtId="164" fontId="5" fillId="0" borderId="0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/>
    <xf numFmtId="164" fontId="5" fillId="0" borderId="15" xfId="0" applyNumberFormat="1" applyFont="1" applyFill="1" applyBorder="1" applyAlignment="1"/>
    <xf numFmtId="164" fontId="5" fillId="0" borderId="16" xfId="0" applyNumberFormat="1" applyFont="1" applyFill="1" applyBorder="1" applyAlignme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4" fontId="2" fillId="0" borderId="0" xfId="0" applyNumberFormat="1" applyFont="1" applyFill="1" applyBorder="1" applyAlignment="1"/>
    <xf numFmtId="4" fontId="2" fillId="0" borderId="0" xfId="0" applyNumberFormat="1" applyFont="1" applyFill="1" applyBorder="1" applyAlignment="1" applyProtection="1">
      <alignment horizontal="right"/>
    </xf>
    <xf numFmtId="0" fontId="2" fillId="0" borderId="22" xfId="0" applyFont="1" applyFill="1" applyBorder="1" applyAlignment="1">
      <alignment horizontal="center"/>
    </xf>
    <xf numFmtId="164" fontId="2" fillId="0" borderId="9" xfId="0" applyNumberFormat="1" applyFont="1" applyFill="1" applyBorder="1" applyAlignment="1"/>
    <xf numFmtId="164" fontId="2" fillId="0" borderId="2" xfId="0" applyNumberFormat="1" applyFont="1" applyFill="1" applyBorder="1" applyAlignment="1"/>
    <xf numFmtId="0" fontId="13" fillId="0" borderId="6" xfId="0" applyFont="1" applyFill="1" applyBorder="1" applyAlignment="1">
      <alignment horizontal="left" vertical="center" wrapText="1"/>
    </xf>
    <xf numFmtId="9" fontId="13" fillId="0" borderId="7" xfId="1" applyFont="1" applyFill="1" applyBorder="1" applyAlignment="1">
      <alignment horizontal="left" vertical="center" wrapText="1"/>
    </xf>
    <xf numFmtId="9" fontId="13" fillId="0" borderId="22" xfId="1" applyFont="1" applyFill="1" applyBorder="1" applyAlignment="1">
      <alignment horizontal="left" vertical="center" wrapText="1"/>
    </xf>
    <xf numFmtId="164" fontId="2" fillId="0" borderId="0" xfId="0" applyNumberFormat="1" applyFont="1" applyFill="1"/>
    <xf numFmtId="0" fontId="8" fillId="0" borderId="28" xfId="0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 applyProtection="1"/>
    <xf numFmtId="164" fontId="2" fillId="0" borderId="16" xfId="0" applyNumberFormat="1" applyFont="1" applyFill="1" applyBorder="1" applyAlignment="1" applyProtection="1"/>
    <xf numFmtId="167" fontId="14" fillId="0" borderId="8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40" xfId="0" applyNumberFormat="1" applyFont="1" applyFill="1" applyBorder="1" applyAlignment="1"/>
    <xf numFmtId="164" fontId="3" fillId="0" borderId="38" xfId="0" applyNumberFormat="1" applyFont="1" applyFill="1" applyBorder="1" applyAlignment="1">
      <alignment vertical="center"/>
    </xf>
    <xf numFmtId="164" fontId="2" fillId="0" borderId="21" xfId="0" applyNumberFormat="1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/>
    <xf numFmtId="164" fontId="2" fillId="0" borderId="45" xfId="0" applyNumberFormat="1" applyFont="1" applyFill="1" applyBorder="1" applyAlignment="1"/>
    <xf numFmtId="164" fontId="5" fillId="0" borderId="12" xfId="0" applyNumberFormat="1" applyFont="1" applyFill="1" applyBorder="1" applyAlignment="1"/>
    <xf numFmtId="164" fontId="2" fillId="0" borderId="18" xfId="0" applyNumberFormat="1" applyFont="1" applyFill="1" applyBorder="1" applyAlignment="1"/>
    <xf numFmtId="0" fontId="6" fillId="0" borderId="34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wrapText="1"/>
    </xf>
    <xf numFmtId="164" fontId="3" fillId="0" borderId="50" xfId="0" applyNumberFormat="1" applyFont="1" applyFill="1" applyBorder="1" applyAlignment="1">
      <alignment vertical="center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vertical="center"/>
    </xf>
    <xf numFmtId="164" fontId="3" fillId="0" borderId="26" xfId="0" applyNumberFormat="1" applyFont="1" applyFill="1" applyBorder="1" applyAlignment="1">
      <alignment vertical="center"/>
    </xf>
    <xf numFmtId="0" fontId="6" fillId="0" borderId="33" xfId="0" applyNumberFormat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5" fillId="0" borderId="39" xfId="0" applyNumberFormat="1" applyFont="1" applyFill="1" applyBorder="1" applyAlignment="1"/>
    <xf numFmtId="164" fontId="5" fillId="0" borderId="40" xfId="0" applyNumberFormat="1" applyFont="1" applyFill="1" applyBorder="1" applyAlignment="1"/>
    <xf numFmtId="164" fontId="5" fillId="0" borderId="53" xfId="0" applyNumberFormat="1" applyFont="1" applyFill="1" applyBorder="1" applyAlignment="1"/>
    <xf numFmtId="164" fontId="2" fillId="0" borderId="0" xfId="0" applyNumberFormat="1" applyFont="1" applyFill="1" applyAlignment="1">
      <alignment horizontal="center"/>
    </xf>
    <xf numFmtId="164" fontId="2" fillId="0" borderId="51" xfId="0" applyNumberFormat="1" applyFont="1" applyFill="1" applyBorder="1" applyAlignment="1"/>
    <xf numFmtId="164" fontId="2" fillId="0" borderId="52" xfId="0" applyNumberFormat="1" applyFont="1" applyFill="1" applyBorder="1" applyAlignment="1"/>
    <xf numFmtId="164" fontId="2" fillId="0" borderId="17" xfId="0" applyNumberFormat="1" applyFont="1" applyFill="1" applyBorder="1" applyAlignment="1" applyProtection="1"/>
    <xf numFmtId="164" fontId="5" fillId="0" borderId="11" xfId="0" applyNumberFormat="1" applyFont="1" applyFill="1" applyBorder="1" applyAlignment="1"/>
    <xf numFmtId="164" fontId="5" fillId="0" borderId="18" xfId="0" applyNumberFormat="1" applyFont="1" applyFill="1" applyBorder="1" applyAlignment="1"/>
    <xf numFmtId="164" fontId="2" fillId="0" borderId="9" xfId="0" applyNumberFormat="1" applyFont="1" applyFill="1" applyBorder="1" applyAlignment="1" applyProtection="1"/>
    <xf numFmtId="164" fontId="2" fillId="0" borderId="2" xfId="0" applyNumberFormat="1" applyFont="1" applyFill="1" applyBorder="1" applyAlignment="1" applyProtection="1"/>
    <xf numFmtId="164" fontId="5" fillId="0" borderId="21" xfId="0" applyNumberFormat="1" applyFont="1" applyFill="1" applyBorder="1" applyAlignment="1"/>
    <xf numFmtId="164" fontId="2" fillId="0" borderId="15" xfId="0" applyNumberFormat="1" applyFont="1" applyFill="1" applyBorder="1" applyAlignment="1"/>
    <xf numFmtId="164" fontId="2" fillId="0" borderId="16" xfId="0" applyNumberFormat="1" applyFont="1" applyFill="1" applyBorder="1" applyAlignment="1"/>
    <xf numFmtId="164" fontId="2" fillId="0" borderId="39" xfId="0" applyNumberFormat="1" applyFont="1" applyFill="1" applyBorder="1" applyAlignment="1"/>
    <xf numFmtId="164" fontId="2" fillId="0" borderId="19" xfId="0" applyNumberFormat="1" applyFont="1" applyFill="1" applyBorder="1" applyAlignment="1" applyProtection="1"/>
    <xf numFmtId="164" fontId="5" fillId="0" borderId="17" xfId="0" applyNumberFormat="1" applyFont="1" applyFill="1" applyBorder="1" applyAlignment="1"/>
    <xf numFmtId="164" fontId="2" fillId="0" borderId="11" xfId="0" applyNumberFormat="1" applyFont="1" applyFill="1" applyBorder="1" applyAlignment="1" applyProtection="1"/>
    <xf numFmtId="164" fontId="2" fillId="0" borderId="8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/>
    <xf numFmtId="164" fontId="2" fillId="0" borderId="20" xfId="0" applyNumberFormat="1" applyFont="1" applyFill="1" applyBorder="1" applyAlignment="1"/>
    <xf numFmtId="167" fontId="15" fillId="0" borderId="8" xfId="0" applyNumberFormat="1" applyFont="1" applyFill="1" applyBorder="1" applyAlignment="1">
      <alignment horizontal="right" vertical="center"/>
    </xf>
    <xf numFmtId="167" fontId="15" fillId="0" borderId="1" xfId="0" applyNumberFormat="1" applyFont="1" applyFill="1" applyBorder="1" applyAlignment="1">
      <alignment horizontal="right" vertical="center"/>
    </xf>
    <xf numFmtId="164" fontId="16" fillId="0" borderId="11" xfId="0" applyNumberFormat="1" applyFont="1" applyFill="1" applyBorder="1" applyAlignment="1"/>
    <xf numFmtId="167" fontId="14" fillId="0" borderId="40" xfId="0" applyNumberFormat="1" applyFont="1" applyFill="1" applyBorder="1" applyAlignment="1">
      <alignment horizontal="right" vertical="center"/>
    </xf>
    <xf numFmtId="167" fontId="14" fillId="0" borderId="1" xfId="0" applyNumberFormat="1" applyFont="1" applyFill="1" applyBorder="1" applyAlignment="1">
      <alignment horizontal="right" vertical="center"/>
    </xf>
    <xf numFmtId="167" fontId="14" fillId="0" borderId="11" xfId="0" applyNumberFormat="1" applyFont="1" applyFill="1" applyBorder="1" applyAlignment="1">
      <alignment horizontal="right" vertical="center"/>
    </xf>
    <xf numFmtId="164" fontId="2" fillId="0" borderId="41" xfId="0" applyNumberFormat="1" applyFont="1" applyFill="1" applyBorder="1" applyAlignment="1"/>
    <xf numFmtId="164" fontId="2" fillId="0" borderId="21" xfId="0" applyNumberFormat="1" applyFont="1" applyFill="1" applyBorder="1" applyAlignment="1" applyProtection="1"/>
    <xf numFmtId="164" fontId="2" fillId="0" borderId="18" xfId="0" applyNumberFormat="1" applyFont="1" applyFill="1" applyBorder="1" applyAlignment="1" applyProtection="1"/>
    <xf numFmtId="164" fontId="2" fillId="0" borderId="23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0" fillId="0" borderId="25" xfId="0" applyFill="1" applyBorder="1"/>
    <xf numFmtId="0" fontId="0" fillId="0" borderId="32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9" fontId="10" fillId="0" borderId="3" xfId="1" applyFont="1" applyFill="1" applyBorder="1" applyAlignment="1">
      <alignment horizontal="center" vertical="center" wrapText="1"/>
    </xf>
    <xf numFmtId="9" fontId="10" fillId="0" borderId="33" xfId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25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18</xdr:row>
      <xdr:rowOff>254000</xdr:rowOff>
    </xdr:from>
    <xdr:to>
      <xdr:col>36</xdr:col>
      <xdr:colOff>69850</xdr:colOff>
      <xdr:row>19</xdr:row>
      <xdr:rowOff>203200</xdr:rowOff>
    </xdr:to>
    <xdr:sp macro="" textlink="">
      <xdr:nvSpPr>
        <xdr:cNvPr id="1026" name="Rectangle 212"/>
        <xdr:cNvSpPr>
          <a:spLocks noChangeArrowheads="1"/>
        </xdr:cNvSpPr>
      </xdr:nvSpPr>
      <xdr:spPr bwMode="auto">
        <a:xfrm>
          <a:off x="36309300" y="8020050"/>
          <a:ext cx="698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838200</xdr:colOff>
      <xdr:row>0</xdr:row>
      <xdr:rowOff>260350</xdr:rowOff>
    </xdr:from>
    <xdr:to>
      <xdr:col>38</xdr:col>
      <xdr:colOff>203200</xdr:colOff>
      <xdr:row>1</xdr:row>
      <xdr:rowOff>266700</xdr:rowOff>
    </xdr:to>
    <xdr:sp macro="" textlink="">
      <xdr:nvSpPr>
        <xdr:cNvPr id="1027" name="Rectangle 10"/>
        <xdr:cNvSpPr>
          <a:spLocks noChangeArrowheads="1"/>
        </xdr:cNvSpPr>
      </xdr:nvSpPr>
      <xdr:spPr bwMode="auto">
        <a:xfrm>
          <a:off x="38119050" y="260350"/>
          <a:ext cx="33655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984250</xdr:colOff>
      <xdr:row>18</xdr:row>
      <xdr:rowOff>190500</xdr:rowOff>
    </xdr:from>
    <xdr:to>
      <xdr:col>39</xdr:col>
      <xdr:colOff>0</xdr:colOff>
      <xdr:row>19</xdr:row>
      <xdr:rowOff>228600</xdr:rowOff>
    </xdr:to>
    <xdr:sp macro="" textlink="">
      <xdr:nvSpPr>
        <xdr:cNvPr id="1028" name="Rectangle 10"/>
        <xdr:cNvSpPr>
          <a:spLocks noChangeArrowheads="1"/>
        </xdr:cNvSpPr>
      </xdr:nvSpPr>
      <xdr:spPr bwMode="auto">
        <a:xfrm>
          <a:off x="39223950" y="7956550"/>
          <a:ext cx="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850900</xdr:colOff>
      <xdr:row>0</xdr:row>
      <xdr:rowOff>88900</xdr:rowOff>
    </xdr:from>
    <xdr:to>
      <xdr:col>38</xdr:col>
      <xdr:colOff>361950</xdr:colOff>
      <xdr:row>1</xdr:row>
      <xdr:rowOff>95250</xdr:rowOff>
    </xdr:to>
    <xdr:sp macro="" textlink="">
      <xdr:nvSpPr>
        <xdr:cNvPr id="1029" name="Rectangle 10"/>
        <xdr:cNvSpPr>
          <a:spLocks noChangeArrowheads="1"/>
        </xdr:cNvSpPr>
      </xdr:nvSpPr>
      <xdr:spPr bwMode="auto">
        <a:xfrm>
          <a:off x="38131750" y="88900"/>
          <a:ext cx="4826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374650</xdr:colOff>
      <xdr:row>0</xdr:row>
      <xdr:rowOff>241300</xdr:rowOff>
    </xdr:from>
    <xdr:to>
      <xdr:col>38</xdr:col>
      <xdr:colOff>774700</xdr:colOff>
      <xdr:row>1</xdr:row>
      <xdr:rowOff>247650</xdr:rowOff>
    </xdr:to>
    <xdr:sp macro="" textlink="">
      <xdr:nvSpPr>
        <xdr:cNvPr id="1030" name="Rectangle 10"/>
        <xdr:cNvSpPr>
          <a:spLocks noChangeArrowheads="1"/>
        </xdr:cNvSpPr>
      </xdr:nvSpPr>
      <xdr:spPr bwMode="auto">
        <a:xfrm>
          <a:off x="38627050" y="241300"/>
          <a:ext cx="40005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241300</xdr:colOff>
      <xdr:row>8</xdr:row>
      <xdr:rowOff>247650</xdr:rowOff>
    </xdr:to>
    <xdr:sp macro="" textlink="">
      <xdr:nvSpPr>
        <xdr:cNvPr id="1031" name="Rectangle 10"/>
        <xdr:cNvSpPr>
          <a:spLocks noChangeArrowheads="1"/>
        </xdr:cNvSpPr>
      </xdr:nvSpPr>
      <xdr:spPr bwMode="auto">
        <a:xfrm>
          <a:off x="36309300" y="5048250"/>
          <a:ext cx="2413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838200</xdr:colOff>
      <xdr:row>5</xdr:row>
      <xdr:rowOff>2946400</xdr:rowOff>
    </xdr:from>
    <xdr:to>
      <xdr:col>37</xdr:col>
      <xdr:colOff>285750</xdr:colOff>
      <xdr:row>5</xdr:row>
      <xdr:rowOff>3206750</xdr:rowOff>
    </xdr:to>
    <xdr:sp macro="" textlink="">
      <xdr:nvSpPr>
        <xdr:cNvPr id="1032" name="Rectangle 10"/>
        <xdr:cNvSpPr>
          <a:spLocks noChangeArrowheads="1"/>
        </xdr:cNvSpPr>
      </xdr:nvSpPr>
      <xdr:spPr bwMode="auto">
        <a:xfrm>
          <a:off x="37147500" y="40513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76200</xdr:colOff>
      <xdr:row>0</xdr:row>
      <xdr:rowOff>266700</xdr:rowOff>
    </xdr:from>
    <xdr:to>
      <xdr:col>37</xdr:col>
      <xdr:colOff>476250</xdr:colOff>
      <xdr:row>1</xdr:row>
      <xdr:rowOff>279400</xdr:rowOff>
    </xdr:to>
    <xdr:sp macro="" textlink="">
      <xdr:nvSpPr>
        <xdr:cNvPr id="1033" name="Rectangle 10"/>
        <xdr:cNvSpPr>
          <a:spLocks noChangeArrowheads="1"/>
        </xdr:cNvSpPr>
      </xdr:nvSpPr>
      <xdr:spPr bwMode="auto">
        <a:xfrm>
          <a:off x="37357050" y="266700"/>
          <a:ext cx="40005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34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35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36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37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203200</xdr:rowOff>
    </xdr:from>
    <xdr:to>
      <xdr:col>37</xdr:col>
      <xdr:colOff>31750</xdr:colOff>
      <xdr:row>8</xdr:row>
      <xdr:rowOff>190500</xdr:rowOff>
    </xdr:to>
    <xdr:sp macro="" textlink="">
      <xdr:nvSpPr>
        <xdr:cNvPr id="1038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203200</xdr:rowOff>
    </xdr:from>
    <xdr:to>
      <xdr:col>37</xdr:col>
      <xdr:colOff>31750</xdr:colOff>
      <xdr:row>8</xdr:row>
      <xdr:rowOff>190500</xdr:rowOff>
    </xdr:to>
    <xdr:sp macro="" textlink="">
      <xdr:nvSpPr>
        <xdr:cNvPr id="1039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203200</xdr:rowOff>
    </xdr:from>
    <xdr:to>
      <xdr:col>37</xdr:col>
      <xdr:colOff>31750</xdr:colOff>
      <xdr:row>8</xdr:row>
      <xdr:rowOff>190500</xdr:rowOff>
    </xdr:to>
    <xdr:sp macro="" textlink="">
      <xdr:nvSpPr>
        <xdr:cNvPr id="1040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203200</xdr:rowOff>
    </xdr:from>
    <xdr:to>
      <xdr:col>37</xdr:col>
      <xdr:colOff>31750</xdr:colOff>
      <xdr:row>8</xdr:row>
      <xdr:rowOff>190500</xdr:rowOff>
    </xdr:to>
    <xdr:sp macro="" textlink="">
      <xdr:nvSpPr>
        <xdr:cNvPr id="1041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203200</xdr:rowOff>
    </xdr:from>
    <xdr:to>
      <xdr:col>38</xdr:col>
      <xdr:colOff>31750</xdr:colOff>
      <xdr:row>8</xdr:row>
      <xdr:rowOff>190500</xdr:rowOff>
    </xdr:to>
    <xdr:sp macro="" textlink="">
      <xdr:nvSpPr>
        <xdr:cNvPr id="1042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203200</xdr:rowOff>
    </xdr:from>
    <xdr:to>
      <xdr:col>38</xdr:col>
      <xdr:colOff>31750</xdr:colOff>
      <xdr:row>8</xdr:row>
      <xdr:rowOff>190500</xdr:rowOff>
    </xdr:to>
    <xdr:sp macro="" textlink="">
      <xdr:nvSpPr>
        <xdr:cNvPr id="1043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203200</xdr:rowOff>
    </xdr:from>
    <xdr:to>
      <xdr:col>38</xdr:col>
      <xdr:colOff>31750</xdr:colOff>
      <xdr:row>8</xdr:row>
      <xdr:rowOff>190500</xdr:rowOff>
    </xdr:to>
    <xdr:sp macro="" textlink="">
      <xdr:nvSpPr>
        <xdr:cNvPr id="1044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203200</xdr:rowOff>
    </xdr:from>
    <xdr:to>
      <xdr:col>38</xdr:col>
      <xdr:colOff>31750</xdr:colOff>
      <xdr:row>8</xdr:row>
      <xdr:rowOff>190500</xdr:rowOff>
    </xdr:to>
    <xdr:sp macro="" textlink="">
      <xdr:nvSpPr>
        <xdr:cNvPr id="1045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46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47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7</xdr:row>
      <xdr:rowOff>203200</xdr:rowOff>
    </xdr:from>
    <xdr:to>
      <xdr:col>48</xdr:col>
      <xdr:colOff>31750</xdr:colOff>
      <xdr:row>8</xdr:row>
      <xdr:rowOff>190500</xdr:rowOff>
    </xdr:to>
    <xdr:sp macro="" textlink="">
      <xdr:nvSpPr>
        <xdr:cNvPr id="1048" name="Rectangle 212"/>
        <xdr:cNvSpPr>
          <a:spLocks noChangeArrowheads="1"/>
        </xdr:cNvSpPr>
      </xdr:nvSpPr>
      <xdr:spPr bwMode="auto">
        <a:xfrm>
          <a:off x="419163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1047750</xdr:colOff>
      <xdr:row>15</xdr:row>
      <xdr:rowOff>0</xdr:rowOff>
    </xdr:from>
    <xdr:to>
      <xdr:col>18</xdr:col>
      <xdr:colOff>0</xdr:colOff>
      <xdr:row>15</xdr:row>
      <xdr:rowOff>241300</xdr:rowOff>
    </xdr:to>
    <xdr:sp macro="" textlink="">
      <xdr:nvSpPr>
        <xdr:cNvPr id="1049" name="Rectangle 9"/>
        <xdr:cNvSpPr>
          <a:spLocks noChangeArrowheads="1"/>
        </xdr:cNvSpPr>
      </xdr:nvSpPr>
      <xdr:spPr bwMode="auto">
        <a:xfrm>
          <a:off x="17868900" y="6972300"/>
          <a:ext cx="27940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1022350</xdr:colOff>
      <xdr:row>30</xdr:row>
      <xdr:rowOff>222250</xdr:rowOff>
    </xdr:from>
    <xdr:to>
      <xdr:col>18</xdr:col>
      <xdr:colOff>0</xdr:colOff>
      <xdr:row>31</xdr:row>
      <xdr:rowOff>209550</xdr:rowOff>
    </xdr:to>
    <xdr:sp macro="" textlink="">
      <xdr:nvSpPr>
        <xdr:cNvPr id="1050" name="Rectangle 16"/>
        <xdr:cNvSpPr>
          <a:spLocks noChangeArrowheads="1"/>
        </xdr:cNvSpPr>
      </xdr:nvSpPr>
      <xdr:spPr bwMode="auto">
        <a:xfrm>
          <a:off x="17843500" y="11245850"/>
          <a:ext cx="304800" cy="26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1079500</xdr:colOff>
      <xdr:row>29</xdr:row>
      <xdr:rowOff>203200</xdr:rowOff>
    </xdr:from>
    <xdr:to>
      <xdr:col>18</xdr:col>
      <xdr:colOff>0</xdr:colOff>
      <xdr:row>30</xdr:row>
      <xdr:rowOff>241300</xdr:rowOff>
    </xdr:to>
    <xdr:sp macro="" textlink="">
      <xdr:nvSpPr>
        <xdr:cNvPr id="1051" name="Rectangle 10"/>
        <xdr:cNvSpPr>
          <a:spLocks noChangeArrowheads="1"/>
        </xdr:cNvSpPr>
      </xdr:nvSpPr>
      <xdr:spPr bwMode="auto">
        <a:xfrm>
          <a:off x="17900650" y="10953750"/>
          <a:ext cx="24765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1066800</xdr:colOff>
      <xdr:row>27</xdr:row>
      <xdr:rowOff>190500</xdr:rowOff>
    </xdr:from>
    <xdr:to>
      <xdr:col>18</xdr:col>
      <xdr:colOff>0</xdr:colOff>
      <xdr:row>28</xdr:row>
      <xdr:rowOff>241300</xdr:rowOff>
    </xdr:to>
    <xdr:sp macro="" textlink="">
      <xdr:nvSpPr>
        <xdr:cNvPr id="1052" name="Rectangle 10"/>
        <xdr:cNvSpPr>
          <a:spLocks noChangeArrowheads="1"/>
        </xdr:cNvSpPr>
      </xdr:nvSpPr>
      <xdr:spPr bwMode="auto">
        <a:xfrm>
          <a:off x="17887950" y="10394950"/>
          <a:ext cx="2603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CR103"/>
  <sheetViews>
    <sheetView showZeros="0" tabSelected="1" view="pageBreakPreview" zoomScale="60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8" sqref="M8"/>
    </sheetView>
  </sheetViews>
  <sheetFormatPr defaultColWidth="9.109375" defaultRowHeight="18"/>
  <cols>
    <col min="1" max="1" width="12.33203125" style="2" customWidth="1"/>
    <col min="2" max="2" width="63" style="2" customWidth="1"/>
    <col min="3" max="3" width="18.44140625" style="2" customWidth="1"/>
    <col min="4" max="4" width="17.33203125" style="2" customWidth="1"/>
    <col min="5" max="5" width="18.44140625" style="2" customWidth="1"/>
    <col min="6" max="6" width="15.44140625" style="2" customWidth="1"/>
    <col min="7" max="7" width="16.5546875" style="2" customWidth="1"/>
    <col min="8" max="8" width="18.44140625" style="2" customWidth="1"/>
    <col min="9" max="9" width="15.44140625" style="2" customWidth="1"/>
    <col min="10" max="10" width="14.5546875" style="2" customWidth="1"/>
    <col min="11" max="11" width="17.109375" style="2" customWidth="1"/>
    <col min="12" max="12" width="14.88671875" style="2" customWidth="1"/>
    <col min="13" max="13" width="13.44140625" style="2" customWidth="1"/>
    <col min="14" max="14" width="14.5546875" style="2" customWidth="1"/>
    <col min="15" max="15" width="15.109375" style="2" customWidth="1"/>
    <col min="16" max="16" width="17" style="1" customWidth="1"/>
    <col min="17" max="17" width="18.77734375" style="1" customWidth="1"/>
    <col min="18" max="18" width="18" style="1" customWidth="1"/>
    <col min="19" max="19" width="14.109375" style="1" customWidth="1"/>
    <col min="20" max="20" width="13.88671875" style="1" customWidth="1"/>
    <col min="21" max="27" width="15.6640625" style="1" customWidth="1"/>
    <col min="28" max="28" width="14.77734375" style="1" customWidth="1"/>
    <col min="29" max="29" width="14.5546875" style="1" customWidth="1"/>
    <col min="30" max="30" width="14.77734375" style="1" customWidth="1"/>
    <col min="31" max="31" width="11.77734375" style="1" customWidth="1"/>
    <col min="32" max="32" width="12.77734375" style="1" customWidth="1"/>
    <col min="33" max="33" width="13.21875" style="1" customWidth="1"/>
    <col min="34" max="34" width="12.5546875" style="1" customWidth="1"/>
    <col min="35" max="36" width="14" style="1" customWidth="1"/>
    <col min="37" max="39" width="13.88671875" style="1" customWidth="1"/>
    <col min="40" max="40" width="11.21875" style="1" customWidth="1"/>
    <col min="41" max="41" width="14" style="1" customWidth="1"/>
    <col min="42" max="42" width="13.33203125" style="1" customWidth="1"/>
    <col min="43" max="43" width="16" style="1" customWidth="1"/>
    <col min="44" max="44" width="13.88671875" style="1" bestFit="1" customWidth="1"/>
    <col min="45" max="45" width="13.33203125" style="1" customWidth="1"/>
    <col min="46" max="46" width="16.77734375" style="1" customWidth="1"/>
    <col min="47" max="47" width="15.33203125" style="1" bestFit="1" customWidth="1"/>
    <col min="48" max="48" width="13.33203125" style="1" customWidth="1"/>
    <col min="49" max="49" width="15.6640625" style="1" customWidth="1"/>
    <col min="50" max="50" width="15.77734375" style="1" customWidth="1"/>
    <col min="51" max="52" width="16.33203125" style="1" customWidth="1"/>
    <col min="53" max="53" width="14.44140625" style="1" customWidth="1"/>
    <col min="54" max="55" width="16.33203125" style="1" customWidth="1"/>
    <col min="56" max="56" width="13.88671875" style="1" customWidth="1"/>
    <col min="57" max="57" width="13.33203125" style="1" customWidth="1"/>
    <col min="58" max="58" width="16.33203125" style="1" customWidth="1"/>
    <col min="59" max="59" width="15.21875" style="1" customWidth="1"/>
    <col min="60" max="60" width="14.44140625" style="1" customWidth="1"/>
    <col min="61" max="61" width="16.88671875" style="2" customWidth="1"/>
    <col min="62" max="63" width="14.88671875" style="2" customWidth="1"/>
    <col min="64" max="64" width="16.77734375" style="2" customWidth="1"/>
    <col min="65" max="66" width="13.21875" style="2" customWidth="1"/>
    <col min="67" max="67" width="12.33203125" style="2" customWidth="1"/>
    <col min="68" max="69" width="13.21875" style="2" customWidth="1"/>
    <col min="70" max="70" width="11.77734375" style="2" customWidth="1"/>
    <col min="71" max="72" width="13.21875" style="2" customWidth="1"/>
    <col min="73" max="73" width="11.44140625" style="2" customWidth="1"/>
    <col min="74" max="74" width="13" style="2" customWidth="1"/>
    <col min="75" max="75" width="14.5546875" style="2" customWidth="1"/>
    <col min="76" max="76" width="11.88671875" style="2" customWidth="1"/>
    <col min="77" max="78" width="13.21875" style="2" customWidth="1"/>
    <col min="79" max="79" width="12.33203125" style="2" customWidth="1"/>
    <col min="80" max="81" width="13.21875" style="2" customWidth="1"/>
    <col min="82" max="82" width="11.77734375" style="2" customWidth="1"/>
    <col min="83" max="84" width="13.21875" style="2" customWidth="1"/>
    <col min="85" max="85" width="12.6640625" style="2" customWidth="1"/>
    <col min="86" max="87" width="13.21875" style="2" customWidth="1"/>
    <col min="88" max="88" width="12.21875" style="2" customWidth="1"/>
    <col min="89" max="89" width="13.109375" style="2" bestFit="1" customWidth="1"/>
    <col min="90" max="90" width="13.109375" style="2" customWidth="1"/>
    <col min="91" max="91" width="20.33203125" style="2" bestFit="1" customWidth="1"/>
    <col min="92" max="94" width="16.44140625" style="2" customWidth="1"/>
    <col min="95" max="16384" width="9.109375" style="2"/>
  </cols>
  <sheetData>
    <row r="1" spans="1:94" ht="21.75" customHeight="1">
      <c r="A1" s="187" t="s">
        <v>41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94" ht="21.75" customHeight="1">
      <c r="A2" s="187" t="s">
        <v>55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94" ht="21.75" customHeight="1">
      <c r="A3" s="188" t="s">
        <v>64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35"/>
      <c r="AF3" s="35"/>
      <c r="AG3" s="35"/>
      <c r="AH3" s="35"/>
      <c r="AI3" s="47"/>
      <c r="AJ3" s="35"/>
    </row>
    <row r="4" spans="1:94" ht="18.75" customHeight="1" thickBot="1">
      <c r="O4" s="4" t="s">
        <v>7</v>
      </c>
      <c r="P4" s="2"/>
      <c r="Q4" s="2"/>
      <c r="S4" s="2"/>
      <c r="T4" s="2"/>
      <c r="U4" s="4"/>
      <c r="V4" s="4"/>
      <c r="W4" s="4"/>
      <c r="X4" s="4"/>
      <c r="Y4" s="4"/>
      <c r="Z4" s="4"/>
      <c r="AA4" s="4" t="s">
        <v>7</v>
      </c>
      <c r="AB4" s="2"/>
      <c r="AC4" s="2"/>
      <c r="AE4" s="2"/>
      <c r="AF4" s="2"/>
      <c r="AG4" s="37"/>
      <c r="AH4" s="37"/>
      <c r="AI4" s="37"/>
      <c r="AJ4" s="37"/>
      <c r="AN4" s="42"/>
      <c r="AO4" s="42"/>
      <c r="AP4" s="4" t="s">
        <v>7</v>
      </c>
      <c r="AW4" s="10"/>
      <c r="AX4" s="10"/>
      <c r="AZ4" s="42"/>
      <c r="BA4" s="42"/>
      <c r="BB4" s="42"/>
      <c r="BC4" s="42"/>
      <c r="BD4" s="42"/>
      <c r="BE4" s="42" t="s">
        <v>7</v>
      </c>
      <c r="BF4" s="42"/>
      <c r="BG4" s="42"/>
      <c r="BH4" s="42"/>
      <c r="BI4" s="10"/>
      <c r="BJ4" s="10"/>
      <c r="BK4" s="19"/>
      <c r="BL4" s="19"/>
      <c r="BM4" s="19"/>
      <c r="BO4" s="19"/>
      <c r="BP4" s="19"/>
      <c r="BR4" s="19"/>
      <c r="BS4" s="19"/>
      <c r="BT4" s="42" t="s">
        <v>7</v>
      </c>
      <c r="BU4" s="19"/>
      <c r="BV4" s="19"/>
      <c r="BX4" s="19"/>
      <c r="BY4" s="19"/>
      <c r="BZ4" s="42"/>
      <c r="CA4" s="19"/>
      <c r="CB4" s="19"/>
      <c r="CC4" s="42"/>
      <c r="CD4" s="19"/>
      <c r="CE4" s="19"/>
      <c r="CF4" s="19"/>
      <c r="CG4" s="19"/>
      <c r="CH4" s="19"/>
      <c r="CI4" s="19"/>
      <c r="CJ4" s="19"/>
      <c r="CK4" s="19"/>
      <c r="CL4" s="42" t="s">
        <v>7</v>
      </c>
    </row>
    <row r="5" spans="1:94" s="8" customFormat="1" ht="26.25" customHeight="1" thickBot="1">
      <c r="A5" s="158" t="s">
        <v>2</v>
      </c>
      <c r="B5" s="158" t="s">
        <v>4</v>
      </c>
      <c r="C5" s="161" t="s">
        <v>6</v>
      </c>
      <c r="D5" s="173" t="s">
        <v>1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5"/>
      <c r="P5" s="173" t="s">
        <v>1</v>
      </c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5"/>
      <c r="AB5" s="173" t="s">
        <v>1</v>
      </c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5"/>
      <c r="AQ5" s="173" t="s">
        <v>1</v>
      </c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5"/>
      <c r="BF5" s="173" t="s">
        <v>1</v>
      </c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5"/>
      <c r="BU5" s="174" t="s">
        <v>1</v>
      </c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5"/>
    </row>
    <row r="6" spans="1:94" ht="362.4" customHeight="1" thickBot="1">
      <c r="A6" s="159"/>
      <c r="B6" s="159"/>
      <c r="C6" s="162"/>
      <c r="D6" s="189" t="s">
        <v>58</v>
      </c>
      <c r="E6" s="190"/>
      <c r="F6" s="191"/>
      <c r="G6" s="189" t="s">
        <v>66</v>
      </c>
      <c r="H6" s="190"/>
      <c r="I6" s="191"/>
      <c r="J6" s="170" t="s">
        <v>56</v>
      </c>
      <c r="K6" s="170"/>
      <c r="L6" s="170"/>
      <c r="M6" s="171" t="s">
        <v>52</v>
      </c>
      <c r="N6" s="170"/>
      <c r="O6" s="172"/>
      <c r="P6" s="167" t="s">
        <v>40</v>
      </c>
      <c r="Q6" s="168"/>
      <c r="R6" s="169"/>
      <c r="S6" s="164" t="s">
        <v>57</v>
      </c>
      <c r="T6" s="165"/>
      <c r="U6" s="166"/>
      <c r="V6" s="171" t="s">
        <v>53</v>
      </c>
      <c r="W6" s="170"/>
      <c r="X6" s="172"/>
      <c r="Y6" s="171" t="s">
        <v>54</v>
      </c>
      <c r="Z6" s="170"/>
      <c r="AA6" s="172"/>
      <c r="AB6" s="178" t="s">
        <v>32</v>
      </c>
      <c r="AC6" s="179"/>
      <c r="AD6" s="180"/>
      <c r="AE6" s="178" t="s">
        <v>33</v>
      </c>
      <c r="AF6" s="179"/>
      <c r="AG6" s="180"/>
      <c r="AH6" s="178" t="s">
        <v>34</v>
      </c>
      <c r="AI6" s="179"/>
      <c r="AJ6" s="180"/>
      <c r="AK6" s="149" t="s">
        <v>49</v>
      </c>
      <c r="AL6" s="150"/>
      <c r="AM6" s="151"/>
      <c r="AN6" s="144" t="s">
        <v>51</v>
      </c>
      <c r="AO6" s="145"/>
      <c r="AP6" s="146"/>
      <c r="AQ6" s="152" t="s">
        <v>60</v>
      </c>
      <c r="AR6" s="153"/>
      <c r="AS6" s="154"/>
      <c r="AT6" s="152" t="s">
        <v>61</v>
      </c>
      <c r="AU6" s="153"/>
      <c r="AV6" s="154"/>
      <c r="AW6" s="140" t="s">
        <v>46</v>
      </c>
      <c r="AX6" s="141"/>
      <c r="AY6" s="142"/>
      <c r="AZ6" s="181" t="s">
        <v>59</v>
      </c>
      <c r="BA6" s="182"/>
      <c r="BB6" s="183"/>
      <c r="BC6" s="184" t="s">
        <v>62</v>
      </c>
      <c r="BD6" s="185"/>
      <c r="BE6" s="186"/>
      <c r="BF6" s="171" t="s">
        <v>63</v>
      </c>
      <c r="BG6" s="170"/>
      <c r="BH6" s="172"/>
      <c r="BI6" s="147" t="s">
        <v>36</v>
      </c>
      <c r="BJ6" s="147"/>
      <c r="BK6" s="148"/>
      <c r="BL6" s="140" t="s">
        <v>37</v>
      </c>
      <c r="BM6" s="147"/>
      <c r="BN6" s="148"/>
      <c r="BO6" s="140" t="s">
        <v>42</v>
      </c>
      <c r="BP6" s="147"/>
      <c r="BQ6" s="148"/>
      <c r="BR6" s="144" t="s">
        <v>43</v>
      </c>
      <c r="BS6" s="145"/>
      <c r="BT6" s="146"/>
      <c r="BU6" s="144" t="s">
        <v>44</v>
      </c>
      <c r="BV6" s="145"/>
      <c r="BW6" s="146"/>
      <c r="BX6" s="155" t="s">
        <v>47</v>
      </c>
      <c r="BY6" s="156"/>
      <c r="BZ6" s="157"/>
      <c r="CA6" s="152" t="s">
        <v>50</v>
      </c>
      <c r="CB6" s="153"/>
      <c r="CC6" s="154"/>
      <c r="CD6" s="152" t="s">
        <v>48</v>
      </c>
      <c r="CE6" s="153"/>
      <c r="CF6" s="154"/>
      <c r="CG6" s="152" t="s">
        <v>45</v>
      </c>
      <c r="CH6" s="153"/>
      <c r="CI6" s="154"/>
      <c r="CJ6" s="152" t="s">
        <v>35</v>
      </c>
      <c r="CK6" s="153"/>
      <c r="CL6" s="154"/>
    </row>
    <row r="7" spans="1:94" ht="73.2" customHeight="1" thickBot="1">
      <c r="A7" s="160"/>
      <c r="B7" s="160"/>
      <c r="C7" s="163"/>
      <c r="D7" s="82" t="str">
        <f>J7</f>
        <v>розпис на січень
- жовтень</v>
      </c>
      <c r="E7" s="83" t="s">
        <v>3</v>
      </c>
      <c r="F7" s="14" t="s">
        <v>5</v>
      </c>
      <c r="G7" s="82" t="str">
        <f>J7</f>
        <v>розпис на січень
- жовтень</v>
      </c>
      <c r="H7" s="83" t="s">
        <v>3</v>
      </c>
      <c r="I7" s="14" t="s">
        <v>5</v>
      </c>
      <c r="J7" s="70" t="s">
        <v>65</v>
      </c>
      <c r="K7" s="83" t="s">
        <v>3</v>
      </c>
      <c r="L7" s="101" t="s">
        <v>5</v>
      </c>
      <c r="M7" s="105" t="str">
        <f>J7</f>
        <v>розпис на січень
- жовтень</v>
      </c>
      <c r="N7" s="91" t="s">
        <v>3</v>
      </c>
      <c r="O7" s="14" t="s">
        <v>5</v>
      </c>
      <c r="P7" s="92" t="str">
        <f>J7</f>
        <v>розпис на січень
- жовтень</v>
      </c>
      <c r="Q7" s="93" t="s">
        <v>3</v>
      </c>
      <c r="R7" s="14" t="s">
        <v>5</v>
      </c>
      <c r="S7" s="82" t="str">
        <f>J7</f>
        <v>розпис на січень
- жовтень</v>
      </c>
      <c r="T7" s="83" t="s">
        <v>3</v>
      </c>
      <c r="U7" s="14" t="s">
        <v>5</v>
      </c>
      <c r="V7" s="82" t="str">
        <f>J7</f>
        <v>розпис на січень
- жовтень</v>
      </c>
      <c r="W7" s="83" t="s">
        <v>3</v>
      </c>
      <c r="X7" s="14" t="s">
        <v>5</v>
      </c>
      <c r="Y7" s="82" t="str">
        <f>J7</f>
        <v>розпис на січень
- жовтень</v>
      </c>
      <c r="Z7" s="83" t="s">
        <v>3</v>
      </c>
      <c r="AA7" s="14" t="s">
        <v>5</v>
      </c>
      <c r="AB7" s="82" t="str">
        <f>J7</f>
        <v>розпис на січень
- жовтень</v>
      </c>
      <c r="AC7" s="83" t="s">
        <v>3</v>
      </c>
      <c r="AD7" s="14" t="s">
        <v>5</v>
      </c>
      <c r="AE7" s="82" t="str">
        <f>J7</f>
        <v>розпис на січень
- жовтень</v>
      </c>
      <c r="AF7" s="83" t="s">
        <v>3</v>
      </c>
      <c r="AG7" s="14" t="s">
        <v>5</v>
      </c>
      <c r="AH7" s="55" t="str">
        <f>J7</f>
        <v>розпис на січень
- жовтень</v>
      </c>
      <c r="AI7" s="38" t="str">
        <f>AF7</f>
        <v>направлено відкритих асигнувань</v>
      </c>
      <c r="AJ7" s="14" t="str">
        <f>AG7</f>
        <v>касові видатки (оперативні дані)</v>
      </c>
      <c r="AK7" s="82" t="str">
        <f>J7</f>
        <v>розпис на січень
- жовтень</v>
      </c>
      <c r="AL7" s="83" t="s">
        <v>3</v>
      </c>
      <c r="AM7" s="14" t="s">
        <v>5</v>
      </c>
      <c r="AN7" s="55" t="str">
        <f>J7</f>
        <v>розпис на січень
- жовтень</v>
      </c>
      <c r="AO7" s="38" t="str">
        <f>AL7</f>
        <v>направлено відкритих асигнувань</v>
      </c>
      <c r="AP7" s="14" t="str">
        <f>AM7</f>
        <v>касові видатки (оперативні дані)</v>
      </c>
      <c r="AQ7" s="89" t="str">
        <f>AN7</f>
        <v>розпис на січень
- жовтень</v>
      </c>
      <c r="AR7" s="90" t="str">
        <f>AO7</f>
        <v>направлено відкритих асигнувань</v>
      </c>
      <c r="AS7" s="69" t="str">
        <f>AP7</f>
        <v>касові видатки (оперативні дані)</v>
      </c>
      <c r="AT7" s="55" t="str">
        <f>AN7</f>
        <v>розпис на січень
- жовтень</v>
      </c>
      <c r="AU7" s="38" t="str">
        <f>AR7</f>
        <v>направлено відкритих асигнувань</v>
      </c>
      <c r="AV7" s="14" t="str">
        <f>AS7</f>
        <v>касові видатки (оперативні дані)</v>
      </c>
      <c r="AW7" s="82" t="str">
        <f>J7</f>
        <v>розпис на січень
- жовтень</v>
      </c>
      <c r="AX7" s="83" t="s">
        <v>3</v>
      </c>
      <c r="AY7" s="14" t="s">
        <v>5</v>
      </c>
      <c r="AZ7" s="67" t="str">
        <f>AW7</f>
        <v>розпис на січень
- жовтень</v>
      </c>
      <c r="BA7" s="68" t="s">
        <v>3</v>
      </c>
      <c r="BB7" s="69" t="s">
        <v>5</v>
      </c>
      <c r="BC7" s="55" t="str">
        <f>AZ7</f>
        <v>розпис на січень
- жовтень</v>
      </c>
      <c r="BD7" s="106" t="s">
        <v>3</v>
      </c>
      <c r="BE7" s="14" t="s">
        <v>5</v>
      </c>
      <c r="BF7" s="55" t="str">
        <f>BC7</f>
        <v>розпис на січень
- жовтень</v>
      </c>
      <c r="BG7" s="106" t="s">
        <v>3</v>
      </c>
      <c r="BH7" s="14" t="s">
        <v>5</v>
      </c>
      <c r="BI7" s="70" t="str">
        <f>J7</f>
        <v>розпис на січень
- жовтень</v>
      </c>
      <c r="BJ7" s="83" t="s">
        <v>3</v>
      </c>
      <c r="BK7" s="84" t="s">
        <v>5</v>
      </c>
      <c r="BL7" s="82" t="str">
        <f>J7</f>
        <v>розпис на січень
- жовтень</v>
      </c>
      <c r="BM7" s="83" t="s">
        <v>3</v>
      </c>
      <c r="BN7" s="84" t="s">
        <v>5</v>
      </c>
      <c r="BO7" s="82" t="str">
        <f>J7</f>
        <v>розпис на січень
- жовтень</v>
      </c>
      <c r="BP7" s="83" t="str">
        <f t="shared" ref="BP7:BW7" si="0">BM7</f>
        <v>направлено відкритих асигнувань</v>
      </c>
      <c r="BQ7" s="84" t="str">
        <f t="shared" si="0"/>
        <v>касові видатки (оперативні дані)</v>
      </c>
      <c r="BR7" s="82" t="str">
        <f>J7</f>
        <v>розпис на січень
- жовтень</v>
      </c>
      <c r="BS7" s="83" t="str">
        <f t="shared" si="0"/>
        <v>направлено відкритих асигнувань</v>
      </c>
      <c r="BT7" s="84" t="str">
        <f t="shared" si="0"/>
        <v>касові видатки (оперативні дані)</v>
      </c>
      <c r="BU7" s="82" t="str">
        <f>J7</f>
        <v>розпис на січень
- жовтень</v>
      </c>
      <c r="BV7" s="83" t="str">
        <f t="shared" si="0"/>
        <v>направлено відкритих асигнувань</v>
      </c>
      <c r="BW7" s="84" t="str">
        <f t="shared" si="0"/>
        <v>касові видатки (оперативні дані)</v>
      </c>
      <c r="BX7" s="82" t="str">
        <f>J7</f>
        <v>розпис на січень
- жовтень</v>
      </c>
      <c r="BY7" s="83" t="str">
        <f t="shared" ref="BY7:CF7" si="1">BV7</f>
        <v>направлено відкритих асигнувань</v>
      </c>
      <c r="BZ7" s="84" t="str">
        <f t="shared" si="1"/>
        <v>касові видатки (оперативні дані)</v>
      </c>
      <c r="CA7" s="82" t="str">
        <f>J7</f>
        <v>розпис на січень
- жовтень</v>
      </c>
      <c r="CB7" s="83" t="str">
        <f t="shared" si="1"/>
        <v>направлено відкритих асигнувань</v>
      </c>
      <c r="CC7" s="84" t="str">
        <f t="shared" si="1"/>
        <v>касові видатки (оперативні дані)</v>
      </c>
      <c r="CD7" s="82" t="str">
        <f>J7</f>
        <v>розпис на січень
- жовтень</v>
      </c>
      <c r="CE7" s="83" t="str">
        <f t="shared" si="1"/>
        <v>направлено відкритих асигнувань</v>
      </c>
      <c r="CF7" s="84" t="str">
        <f t="shared" si="1"/>
        <v>касові видатки (оперативні дані)</v>
      </c>
      <c r="CG7" s="82" t="str">
        <f>J7</f>
        <v>розпис на січень
- жовтень</v>
      </c>
      <c r="CH7" s="83" t="str">
        <f>BV7</f>
        <v>направлено відкритих асигнувань</v>
      </c>
      <c r="CI7" s="84" t="str">
        <f>BW7</f>
        <v>касові видатки (оперативні дані)</v>
      </c>
      <c r="CJ7" s="82" t="str">
        <f>J7</f>
        <v>розпис на січень
- жовтень</v>
      </c>
      <c r="CK7" s="83" t="s">
        <v>3</v>
      </c>
      <c r="CL7" s="84" t="s">
        <v>5</v>
      </c>
    </row>
    <row r="8" spans="1:94" s="5" customFormat="1" ht="18.75" customHeight="1" thickBot="1">
      <c r="A8" s="48">
        <v>1</v>
      </c>
      <c r="B8" s="48">
        <v>2</v>
      </c>
      <c r="C8" s="94">
        <v>3</v>
      </c>
      <c r="D8" s="52">
        <v>4</v>
      </c>
      <c r="E8" s="53">
        <v>5</v>
      </c>
      <c r="F8" s="54">
        <v>6</v>
      </c>
      <c r="G8" s="52">
        <v>7</v>
      </c>
      <c r="H8" s="53">
        <v>8</v>
      </c>
      <c r="I8" s="54">
        <v>9</v>
      </c>
      <c r="J8" s="66">
        <v>10</v>
      </c>
      <c r="K8" s="53">
        <v>11</v>
      </c>
      <c r="L8" s="102">
        <v>12</v>
      </c>
      <c r="M8" s="96">
        <v>13</v>
      </c>
      <c r="N8" s="97">
        <v>14</v>
      </c>
      <c r="O8" s="98">
        <v>15</v>
      </c>
      <c r="P8" s="52">
        <v>16</v>
      </c>
      <c r="Q8" s="53">
        <v>17</v>
      </c>
      <c r="R8" s="54">
        <v>18</v>
      </c>
      <c r="S8" s="52">
        <v>19</v>
      </c>
      <c r="T8" s="53">
        <v>20</v>
      </c>
      <c r="U8" s="54">
        <v>21</v>
      </c>
      <c r="V8" s="52">
        <v>22</v>
      </c>
      <c r="W8" s="53">
        <v>23</v>
      </c>
      <c r="X8" s="54">
        <v>24</v>
      </c>
      <c r="Y8" s="52">
        <v>25</v>
      </c>
      <c r="Z8" s="53">
        <v>26</v>
      </c>
      <c r="AA8" s="54">
        <v>27</v>
      </c>
      <c r="AB8" s="52">
        <v>28</v>
      </c>
      <c r="AC8" s="53">
        <v>29</v>
      </c>
      <c r="AD8" s="54">
        <v>30</v>
      </c>
      <c r="AE8" s="52">
        <v>31</v>
      </c>
      <c r="AF8" s="53">
        <v>32</v>
      </c>
      <c r="AG8" s="54">
        <v>33</v>
      </c>
      <c r="AH8" s="52">
        <v>34</v>
      </c>
      <c r="AI8" s="53">
        <v>35</v>
      </c>
      <c r="AJ8" s="54">
        <v>36</v>
      </c>
      <c r="AK8" s="52">
        <v>37</v>
      </c>
      <c r="AL8" s="53">
        <v>38</v>
      </c>
      <c r="AM8" s="54">
        <v>39</v>
      </c>
      <c r="AN8" s="52">
        <v>40</v>
      </c>
      <c r="AO8" s="53">
        <v>41</v>
      </c>
      <c r="AP8" s="54">
        <v>42</v>
      </c>
      <c r="AQ8" s="52">
        <v>43</v>
      </c>
      <c r="AR8" s="53">
        <v>44</v>
      </c>
      <c r="AS8" s="54">
        <v>45</v>
      </c>
      <c r="AT8" s="52">
        <v>46</v>
      </c>
      <c r="AU8" s="53">
        <v>47</v>
      </c>
      <c r="AV8" s="54">
        <v>48</v>
      </c>
      <c r="AW8" s="52">
        <v>49</v>
      </c>
      <c r="AX8" s="53">
        <v>50</v>
      </c>
      <c r="AY8" s="54">
        <v>51</v>
      </c>
      <c r="AZ8" s="52">
        <v>52</v>
      </c>
      <c r="BA8" s="53">
        <v>53</v>
      </c>
      <c r="BB8" s="54">
        <v>54</v>
      </c>
      <c r="BC8" s="52">
        <v>55</v>
      </c>
      <c r="BD8" s="53">
        <v>56</v>
      </c>
      <c r="BE8" s="54">
        <v>57</v>
      </c>
      <c r="BF8" s="52">
        <v>58</v>
      </c>
      <c r="BG8" s="53">
        <v>59</v>
      </c>
      <c r="BH8" s="54">
        <v>60</v>
      </c>
      <c r="BI8" s="66">
        <v>61</v>
      </c>
      <c r="BJ8" s="53">
        <v>62</v>
      </c>
      <c r="BK8" s="54">
        <v>63</v>
      </c>
      <c r="BL8" s="52">
        <v>64</v>
      </c>
      <c r="BM8" s="53">
        <v>65</v>
      </c>
      <c r="BN8" s="54">
        <v>66</v>
      </c>
      <c r="BO8" s="52">
        <v>67</v>
      </c>
      <c r="BP8" s="53">
        <v>68</v>
      </c>
      <c r="BQ8" s="54">
        <v>69</v>
      </c>
      <c r="BR8" s="52">
        <v>70</v>
      </c>
      <c r="BS8" s="53">
        <v>71</v>
      </c>
      <c r="BT8" s="54">
        <v>72</v>
      </c>
      <c r="BU8" s="52">
        <v>73</v>
      </c>
      <c r="BV8" s="53">
        <v>74</v>
      </c>
      <c r="BW8" s="54">
        <v>75</v>
      </c>
      <c r="BX8" s="52">
        <v>76</v>
      </c>
      <c r="BY8" s="53">
        <v>77</v>
      </c>
      <c r="BZ8" s="54">
        <v>78</v>
      </c>
      <c r="CA8" s="52">
        <v>79</v>
      </c>
      <c r="CB8" s="53">
        <v>80</v>
      </c>
      <c r="CC8" s="54">
        <v>81</v>
      </c>
      <c r="CD8" s="52">
        <v>82</v>
      </c>
      <c r="CE8" s="53">
        <v>83</v>
      </c>
      <c r="CF8" s="54">
        <v>84</v>
      </c>
      <c r="CG8" s="52">
        <v>85</v>
      </c>
      <c r="CH8" s="53">
        <v>86</v>
      </c>
      <c r="CI8" s="54">
        <v>87</v>
      </c>
      <c r="CJ8" s="52">
        <v>88</v>
      </c>
      <c r="CK8" s="53">
        <v>89</v>
      </c>
      <c r="CL8" s="54">
        <v>90</v>
      </c>
    </row>
    <row r="9" spans="1:94" ht="21.6" customHeight="1">
      <c r="A9" s="15">
        <v>1</v>
      </c>
      <c r="B9" s="62" t="s">
        <v>8</v>
      </c>
      <c r="C9" s="111">
        <f>F9+I9+L9+O9+R9+U9+X9+AA9+AD9+AG9+AJ9+AM9+AP9+AS9+AV9+AY9+BB9+BE9+BK9+BN9+BQ9+BT9+BW9+BZ9+CC9+CF9+CI9+CL9+BH9</f>
        <v>4569777.4917000001</v>
      </c>
      <c r="D9" s="119">
        <v>74888.160999999993</v>
      </c>
      <c r="E9" s="120">
        <v>74888.160999999993</v>
      </c>
      <c r="F9" s="49">
        <v>67744.878959999987</v>
      </c>
      <c r="G9" s="119">
        <v>63723.565999999999</v>
      </c>
      <c r="H9" s="120">
        <v>63723.565999999999</v>
      </c>
      <c r="I9" s="49">
        <v>56910.089359999998</v>
      </c>
      <c r="J9" s="121">
        <v>17348.172999999999</v>
      </c>
      <c r="K9" s="120">
        <v>17348.172999999999</v>
      </c>
      <c r="L9" s="112">
        <v>15158.647640000001</v>
      </c>
      <c r="M9" s="43"/>
      <c r="N9" s="44"/>
      <c r="O9" s="45">
        <v>0</v>
      </c>
      <c r="P9" s="119">
        <v>3405293.1</v>
      </c>
      <c r="Q9" s="120">
        <v>3405293.1</v>
      </c>
      <c r="R9" s="113">
        <v>3273986.22811</v>
      </c>
      <c r="S9" s="74">
        <v>9803</v>
      </c>
      <c r="T9" s="75">
        <v>9803</v>
      </c>
      <c r="U9" s="113">
        <v>12387.139720000001</v>
      </c>
      <c r="V9" s="74">
        <v>30820</v>
      </c>
      <c r="W9" s="75">
        <v>30820</v>
      </c>
      <c r="X9" s="49">
        <v>8095.7187699999995</v>
      </c>
      <c r="Y9" s="74">
        <v>50977</v>
      </c>
      <c r="Z9" s="75">
        <v>50977</v>
      </c>
      <c r="AA9" s="49">
        <v>0</v>
      </c>
      <c r="AB9" s="74">
        <v>76440.7</v>
      </c>
      <c r="AC9" s="75">
        <v>76440.7</v>
      </c>
      <c r="AD9" s="122">
        <v>75114.409230000005</v>
      </c>
      <c r="AE9" s="119">
        <v>1501.4</v>
      </c>
      <c r="AF9" s="120">
        <v>1501.4</v>
      </c>
      <c r="AG9" s="49">
        <v>0</v>
      </c>
      <c r="AH9" s="74">
        <v>6426</v>
      </c>
      <c r="AI9" s="75">
        <v>6426</v>
      </c>
      <c r="AJ9" s="113">
        <v>6337.7580900000003</v>
      </c>
      <c r="AK9" s="74">
        <v>463346.5</v>
      </c>
      <c r="AL9" s="75">
        <v>144332.41982000001</v>
      </c>
      <c r="AM9" s="113">
        <v>177490.52141999998</v>
      </c>
      <c r="AN9" s="74">
        <v>2010.7</v>
      </c>
      <c r="AO9" s="75">
        <v>2010.7</v>
      </c>
      <c r="AP9" s="113">
        <v>1193.223</v>
      </c>
      <c r="AQ9" s="74">
        <v>67569.180999999997</v>
      </c>
      <c r="AR9" s="75">
        <v>60611.531000000003</v>
      </c>
      <c r="AS9" s="113">
        <v>0</v>
      </c>
      <c r="AT9" s="74">
        <v>0</v>
      </c>
      <c r="AU9" s="75">
        <v>0</v>
      </c>
      <c r="AV9" s="113">
        <v>0</v>
      </c>
      <c r="AW9" s="74">
        <v>742882</v>
      </c>
      <c r="AX9" s="75">
        <v>742882</v>
      </c>
      <c r="AY9" s="113">
        <v>869797.43228999991</v>
      </c>
      <c r="AZ9" s="74">
        <v>20000</v>
      </c>
      <c r="BA9" s="75">
        <v>0</v>
      </c>
      <c r="BB9" s="113">
        <v>0</v>
      </c>
      <c r="BC9" s="74">
        <v>417177.27600000001</v>
      </c>
      <c r="BD9" s="75"/>
      <c r="BE9" s="113"/>
      <c r="BF9" s="74">
        <v>0</v>
      </c>
      <c r="BG9" s="75">
        <v>0</v>
      </c>
      <c r="BH9" s="113">
        <v>0</v>
      </c>
      <c r="BI9" s="107"/>
      <c r="BJ9" s="51"/>
      <c r="BK9" s="49">
        <v>0</v>
      </c>
      <c r="BL9" s="50"/>
      <c r="BM9" s="51"/>
      <c r="BN9" s="49">
        <v>0</v>
      </c>
      <c r="BO9" s="50"/>
      <c r="BP9" s="51"/>
      <c r="BQ9" s="49">
        <v>88.24942999999999</v>
      </c>
      <c r="BR9" s="50"/>
      <c r="BS9" s="51"/>
      <c r="BT9" s="49">
        <v>0</v>
      </c>
      <c r="BU9" s="50"/>
      <c r="BV9" s="51"/>
      <c r="BW9" s="123">
        <v>5457.8968299999997</v>
      </c>
      <c r="BX9" s="50"/>
      <c r="BY9" s="51"/>
      <c r="BZ9" s="49">
        <v>3.7818499999999999</v>
      </c>
      <c r="CA9" s="50"/>
      <c r="CB9" s="51"/>
      <c r="CC9" s="49">
        <v>0</v>
      </c>
      <c r="CD9" s="50"/>
      <c r="CE9" s="51"/>
      <c r="CF9" s="49">
        <v>0</v>
      </c>
      <c r="CG9" s="50">
        <v>7179.9</v>
      </c>
      <c r="CH9" s="51">
        <v>7179.9</v>
      </c>
      <c r="CI9" s="49">
        <v>11.516999999999999</v>
      </c>
      <c r="CJ9" s="50"/>
      <c r="CK9" s="51"/>
      <c r="CL9" s="49">
        <v>0</v>
      </c>
      <c r="CN9" s="65"/>
      <c r="CO9" s="65"/>
      <c r="CP9" s="65"/>
    </row>
    <row r="10" spans="1:94" ht="21.6" customHeight="1">
      <c r="A10" s="16">
        <v>2</v>
      </c>
      <c r="B10" s="63" t="s">
        <v>9</v>
      </c>
      <c r="C10" s="111">
        <f t="shared" ref="C10:C33" si="2">F10+I10+L10+O10+R10+U10+X10+AA10+AD10+AG10+AJ10+AM10+AP10+AS10+AV10+AY10+BB10+BE10+BK10+BN10+BQ10+BT10+BW10+BZ10+CC10+CF10+CI10+CL10+BH10</f>
        <v>3420216.3716699998</v>
      </c>
      <c r="D10" s="43">
        <v>50881.173999999999</v>
      </c>
      <c r="E10" s="44">
        <v>50881.173999999999</v>
      </c>
      <c r="F10" s="45">
        <v>45887.326909999996</v>
      </c>
      <c r="G10" s="43">
        <v>14419.81</v>
      </c>
      <c r="H10" s="44">
        <v>14419.81</v>
      </c>
      <c r="I10" s="45">
        <v>12863.222390000001</v>
      </c>
      <c r="J10" s="79">
        <v>10146.915999999999</v>
      </c>
      <c r="K10" s="44">
        <v>10146.915999999999</v>
      </c>
      <c r="L10" s="112">
        <v>10146.91302</v>
      </c>
      <c r="M10" s="43"/>
      <c r="N10" s="44"/>
      <c r="O10" s="45">
        <v>0</v>
      </c>
      <c r="P10" s="43">
        <v>2938637.8000000003</v>
      </c>
      <c r="Q10" s="44">
        <v>2938637.8000000003</v>
      </c>
      <c r="R10" s="124">
        <v>2876044.6231999998</v>
      </c>
      <c r="S10" s="43">
        <v>9350</v>
      </c>
      <c r="T10" s="44">
        <v>9350</v>
      </c>
      <c r="U10" s="124">
        <v>10161.18108</v>
      </c>
      <c r="V10" s="125">
        <v>47163</v>
      </c>
      <c r="W10" s="126">
        <v>47163</v>
      </c>
      <c r="X10" s="49">
        <v>3617.9442400000003</v>
      </c>
      <c r="Y10" s="125">
        <v>40410</v>
      </c>
      <c r="Z10" s="126">
        <v>40410</v>
      </c>
      <c r="AA10" s="49">
        <v>8970</v>
      </c>
      <c r="AB10" s="43">
        <v>49267.3</v>
      </c>
      <c r="AC10" s="44">
        <v>49267.3</v>
      </c>
      <c r="AD10" s="127">
        <v>48141.039979999994</v>
      </c>
      <c r="AE10" s="43"/>
      <c r="AF10" s="44"/>
      <c r="AG10" s="49">
        <v>0</v>
      </c>
      <c r="AH10" s="43">
        <v>4284</v>
      </c>
      <c r="AI10" s="44">
        <v>4284</v>
      </c>
      <c r="AJ10" s="45">
        <v>4145.7094699999998</v>
      </c>
      <c r="AK10" s="43"/>
      <c r="AL10" s="12"/>
      <c r="AM10" s="49">
        <v>0</v>
      </c>
      <c r="AN10" s="17">
        <v>628</v>
      </c>
      <c r="AO10" s="12">
        <v>628</v>
      </c>
      <c r="AP10" s="114">
        <v>361.65555000000001</v>
      </c>
      <c r="AQ10" s="17">
        <v>50208.374000000003</v>
      </c>
      <c r="AR10" s="12">
        <v>45038.381000000001</v>
      </c>
      <c r="AS10" s="114">
        <v>24737.22293</v>
      </c>
      <c r="AT10" s="17">
        <v>0</v>
      </c>
      <c r="AU10" s="12">
        <v>0</v>
      </c>
      <c r="AV10" s="114">
        <v>0</v>
      </c>
      <c r="AW10" s="17">
        <v>434590.6</v>
      </c>
      <c r="AX10" s="12">
        <v>434590.6</v>
      </c>
      <c r="AY10" s="114">
        <v>364214.61443999998</v>
      </c>
      <c r="AZ10" s="17">
        <v>70000</v>
      </c>
      <c r="BA10" s="12">
        <v>0</v>
      </c>
      <c r="BB10" s="114">
        <v>0</v>
      </c>
      <c r="BC10" s="17">
        <v>0</v>
      </c>
      <c r="BD10" s="12"/>
      <c r="BE10" s="114"/>
      <c r="BF10" s="17">
        <v>0</v>
      </c>
      <c r="BG10" s="12">
        <v>0</v>
      </c>
      <c r="BH10" s="114">
        <v>0</v>
      </c>
      <c r="BI10" s="108"/>
      <c r="BJ10" s="12"/>
      <c r="BK10" s="49">
        <v>0</v>
      </c>
      <c r="BL10" s="17"/>
      <c r="BM10" s="12"/>
      <c r="BN10" s="49">
        <v>0</v>
      </c>
      <c r="BO10" s="17"/>
      <c r="BP10" s="12"/>
      <c r="BQ10" s="49">
        <v>0</v>
      </c>
      <c r="BR10" s="17"/>
      <c r="BS10" s="12"/>
      <c r="BT10" s="49">
        <v>0</v>
      </c>
      <c r="BU10" s="17"/>
      <c r="BV10" s="12"/>
      <c r="BW10" s="114">
        <v>8288.4879999999994</v>
      </c>
      <c r="BX10" s="17"/>
      <c r="BY10" s="12"/>
      <c r="BZ10" s="114">
        <v>1033.90924</v>
      </c>
      <c r="CA10" s="17"/>
      <c r="CB10" s="12"/>
      <c r="CC10" s="49">
        <v>903.86599999999999</v>
      </c>
      <c r="CD10" s="17"/>
      <c r="CE10" s="12"/>
      <c r="CF10" s="49">
        <v>0</v>
      </c>
      <c r="CG10" s="17">
        <v>6749.8</v>
      </c>
      <c r="CH10" s="12">
        <v>6749.8</v>
      </c>
      <c r="CI10" s="49">
        <v>698.65521999999999</v>
      </c>
      <c r="CJ10" s="17"/>
      <c r="CK10" s="12"/>
      <c r="CL10" s="49">
        <v>0</v>
      </c>
      <c r="CN10" s="65"/>
      <c r="CO10" s="65"/>
      <c r="CP10" s="65"/>
    </row>
    <row r="11" spans="1:94" ht="20.399999999999999" customHeight="1">
      <c r="A11" s="16">
        <v>3</v>
      </c>
      <c r="B11" s="63" t="s">
        <v>10</v>
      </c>
      <c r="C11" s="111">
        <f t="shared" si="2"/>
        <v>6562285.1140999999</v>
      </c>
      <c r="D11" s="43">
        <v>54087.32</v>
      </c>
      <c r="E11" s="44">
        <v>54087.32</v>
      </c>
      <c r="F11" s="45">
        <v>47052.699979999998</v>
      </c>
      <c r="G11" s="128">
        <v>581854.196</v>
      </c>
      <c r="H11" s="129">
        <v>581854.196</v>
      </c>
      <c r="I11" s="130">
        <v>116977.99159000001</v>
      </c>
      <c r="J11" s="79">
        <v>9740.3250000000007</v>
      </c>
      <c r="K11" s="44">
        <v>9740.3250000000007</v>
      </c>
      <c r="L11" s="112">
        <v>7046.1186600000001</v>
      </c>
      <c r="M11" s="43"/>
      <c r="N11" s="44"/>
      <c r="O11" s="45">
        <v>0</v>
      </c>
      <c r="P11" s="43">
        <v>5744891.2999999998</v>
      </c>
      <c r="Q11" s="44">
        <v>5744891.2999999998</v>
      </c>
      <c r="R11" s="124">
        <v>5411866.9140699999</v>
      </c>
      <c r="S11" s="43">
        <v>19646</v>
      </c>
      <c r="T11" s="44">
        <v>19646</v>
      </c>
      <c r="U11" s="124">
        <v>20747.027690000003</v>
      </c>
      <c r="V11" s="125">
        <v>154744</v>
      </c>
      <c r="W11" s="126">
        <v>154744</v>
      </c>
      <c r="X11" s="49">
        <v>4751.6709000000001</v>
      </c>
      <c r="Y11" s="125">
        <v>63940</v>
      </c>
      <c r="Z11" s="126">
        <v>63940</v>
      </c>
      <c r="AA11" s="49">
        <v>63806.824999999997</v>
      </c>
      <c r="AB11" s="43">
        <v>163404.6</v>
      </c>
      <c r="AC11" s="44">
        <v>163404.6</v>
      </c>
      <c r="AD11" s="127">
        <v>156120.99197</v>
      </c>
      <c r="AE11" s="43">
        <v>6042.6</v>
      </c>
      <c r="AF11" s="44">
        <v>6042.6</v>
      </c>
      <c r="AG11" s="45">
        <v>280.60226</v>
      </c>
      <c r="AH11" s="43">
        <v>7497</v>
      </c>
      <c r="AI11" s="44">
        <v>7497</v>
      </c>
      <c r="AJ11" s="45">
        <v>7254.9790899999998</v>
      </c>
      <c r="AK11" s="43"/>
      <c r="AL11" s="12"/>
      <c r="AM11" s="49">
        <v>0</v>
      </c>
      <c r="AN11" s="17">
        <v>1029.7</v>
      </c>
      <c r="AO11" s="12">
        <v>1029.7</v>
      </c>
      <c r="AP11" s="114">
        <v>732.07918000000006</v>
      </c>
      <c r="AQ11" s="17">
        <v>143825.046</v>
      </c>
      <c r="AR11" s="12">
        <v>129015.27499999999</v>
      </c>
      <c r="AS11" s="114">
        <v>800.51</v>
      </c>
      <c r="AT11" s="17">
        <v>307420.16200000001</v>
      </c>
      <c r="AU11" s="12">
        <v>307420.16200000001</v>
      </c>
      <c r="AV11" s="114">
        <v>16621.8714</v>
      </c>
      <c r="AW11" s="43">
        <v>629127.5</v>
      </c>
      <c r="AX11" s="44">
        <v>629127.5</v>
      </c>
      <c r="AY11" s="49">
        <v>552172.66795000003</v>
      </c>
      <c r="AZ11" s="43">
        <v>256299.264</v>
      </c>
      <c r="BA11" s="44">
        <v>0</v>
      </c>
      <c r="BB11" s="45">
        <v>0</v>
      </c>
      <c r="BC11" s="43">
        <v>556355.74199999997</v>
      </c>
      <c r="BD11" s="44"/>
      <c r="BE11" s="45"/>
      <c r="BF11" s="43">
        <v>0</v>
      </c>
      <c r="BG11" s="44">
        <v>0</v>
      </c>
      <c r="BH11" s="45">
        <v>0</v>
      </c>
      <c r="BI11" s="131">
        <v>3144553.2</v>
      </c>
      <c r="BJ11" s="132">
        <v>108483.18551</v>
      </c>
      <c r="BK11" s="133">
        <v>100439.791</v>
      </c>
      <c r="BL11" s="17"/>
      <c r="BM11" s="12"/>
      <c r="BN11" s="49">
        <v>0</v>
      </c>
      <c r="BO11" s="17"/>
      <c r="BP11" s="12"/>
      <c r="BQ11" s="114">
        <v>12500.082359999999</v>
      </c>
      <c r="BR11" s="17"/>
      <c r="BS11" s="12"/>
      <c r="BT11" s="114">
        <v>1263.7469199999998</v>
      </c>
      <c r="BU11" s="17"/>
      <c r="BV11" s="12"/>
      <c r="BW11" s="114">
        <v>40054.881979999998</v>
      </c>
      <c r="BX11" s="17"/>
      <c r="BY11" s="12"/>
      <c r="BZ11" s="114">
        <v>13.992299999999998</v>
      </c>
      <c r="CA11" s="17"/>
      <c r="CB11" s="12"/>
      <c r="CC11" s="49">
        <v>577.78</v>
      </c>
      <c r="CD11" s="17"/>
      <c r="CE11" s="12"/>
      <c r="CF11" s="49">
        <v>0</v>
      </c>
      <c r="CG11" s="17">
        <v>9977.0820000000003</v>
      </c>
      <c r="CH11" s="12">
        <v>9977.0820000000003</v>
      </c>
      <c r="CI11" s="49">
        <v>398.29220000000004</v>
      </c>
      <c r="CJ11" s="17"/>
      <c r="CK11" s="12"/>
      <c r="CL11" s="114">
        <v>803.59759999999994</v>
      </c>
      <c r="CN11" s="65"/>
      <c r="CO11" s="65"/>
      <c r="CP11" s="65"/>
    </row>
    <row r="12" spans="1:94" ht="21.6" customHeight="1">
      <c r="A12" s="16">
        <v>4</v>
      </c>
      <c r="B12" s="63" t="s">
        <v>11</v>
      </c>
      <c r="C12" s="111">
        <f t="shared" si="2"/>
        <v>2525452.15753</v>
      </c>
      <c r="D12" s="43">
        <v>1879.1310000000001</v>
      </c>
      <c r="E12" s="44">
        <v>1879.1310000000001</v>
      </c>
      <c r="F12" s="45">
        <v>1879.1304</v>
      </c>
      <c r="G12" s="128">
        <v>352049.50099999999</v>
      </c>
      <c r="H12" s="129">
        <v>352049.50099999999</v>
      </c>
      <c r="I12" s="130">
        <v>281125.52081000002</v>
      </c>
      <c r="J12" s="79">
        <v>0</v>
      </c>
      <c r="K12" s="44">
        <v>0</v>
      </c>
      <c r="L12" s="112">
        <v>0</v>
      </c>
      <c r="M12" s="43"/>
      <c r="N12" s="44"/>
      <c r="O12" s="45">
        <v>0</v>
      </c>
      <c r="P12" s="43">
        <v>1867534.4</v>
      </c>
      <c r="Q12" s="44">
        <v>1867534.4</v>
      </c>
      <c r="R12" s="124">
        <v>1642597.74969</v>
      </c>
      <c r="S12" s="43">
        <v>4821</v>
      </c>
      <c r="T12" s="44">
        <v>4821</v>
      </c>
      <c r="U12" s="124">
        <v>3894.58248</v>
      </c>
      <c r="V12" s="125">
        <v>23624</v>
      </c>
      <c r="W12" s="126">
        <v>23624</v>
      </c>
      <c r="X12" s="49">
        <v>504.60521999999997</v>
      </c>
      <c r="Y12" s="125">
        <v>2650</v>
      </c>
      <c r="Z12" s="126">
        <v>2650</v>
      </c>
      <c r="AA12" s="49">
        <v>0</v>
      </c>
      <c r="AB12" s="43">
        <v>82399.399999999994</v>
      </c>
      <c r="AC12" s="44">
        <v>82399.399999999994</v>
      </c>
      <c r="AD12" s="127">
        <v>61290.408090000004</v>
      </c>
      <c r="AE12" s="43"/>
      <c r="AF12" s="44"/>
      <c r="AG12" s="49">
        <v>0</v>
      </c>
      <c r="AH12" s="43">
        <v>5355</v>
      </c>
      <c r="AI12" s="44">
        <v>5355</v>
      </c>
      <c r="AJ12" s="45">
        <v>5160.14732</v>
      </c>
      <c r="AK12" s="43"/>
      <c r="AL12" s="12"/>
      <c r="AM12" s="49">
        <v>0</v>
      </c>
      <c r="AN12" s="17">
        <v>314</v>
      </c>
      <c r="AO12" s="12">
        <v>314</v>
      </c>
      <c r="AP12" s="49">
        <v>250.12439999999998</v>
      </c>
      <c r="AQ12" s="43">
        <v>288629.60600000003</v>
      </c>
      <c r="AR12" s="44">
        <v>258909.20199999999</v>
      </c>
      <c r="AS12" s="45">
        <v>23386.890370000001</v>
      </c>
      <c r="AT12" s="43">
        <v>40297.300000000003</v>
      </c>
      <c r="AU12" s="44">
        <v>40297.300000000003</v>
      </c>
      <c r="AV12" s="45">
        <v>35064.6</v>
      </c>
      <c r="AW12" s="17">
        <v>613125.1</v>
      </c>
      <c r="AX12" s="12">
        <v>613125.1</v>
      </c>
      <c r="AY12" s="114">
        <v>468853.80875000003</v>
      </c>
      <c r="AZ12" s="17">
        <v>5580.2039999999997</v>
      </c>
      <c r="BA12" s="12">
        <v>0</v>
      </c>
      <c r="BB12" s="114">
        <v>0</v>
      </c>
      <c r="BC12" s="17">
        <v>0</v>
      </c>
      <c r="BD12" s="12"/>
      <c r="BE12" s="114"/>
      <c r="BF12" s="17">
        <v>0</v>
      </c>
      <c r="BG12" s="12">
        <v>0</v>
      </c>
      <c r="BH12" s="114">
        <v>0</v>
      </c>
      <c r="BI12" s="108"/>
      <c r="BJ12" s="12"/>
      <c r="BK12" s="49">
        <v>0</v>
      </c>
      <c r="BL12" s="17"/>
      <c r="BM12" s="12"/>
      <c r="BN12" s="49">
        <v>0</v>
      </c>
      <c r="BO12" s="17"/>
      <c r="BP12" s="12"/>
      <c r="BQ12" s="49">
        <v>0</v>
      </c>
      <c r="BR12" s="17"/>
      <c r="BS12" s="12"/>
      <c r="BT12" s="49">
        <v>0</v>
      </c>
      <c r="BU12" s="17"/>
      <c r="BV12" s="12"/>
      <c r="BW12" s="114">
        <v>0</v>
      </c>
      <c r="BX12" s="17"/>
      <c r="BY12" s="12"/>
      <c r="BZ12" s="49">
        <v>0</v>
      </c>
      <c r="CA12" s="17"/>
      <c r="CB12" s="12"/>
      <c r="CC12" s="114">
        <v>1444.59</v>
      </c>
      <c r="CD12" s="17"/>
      <c r="CE12" s="12"/>
      <c r="CF12" s="49">
        <v>0</v>
      </c>
      <c r="CG12" s="17">
        <v>4878.5</v>
      </c>
      <c r="CH12" s="12">
        <v>4878.5</v>
      </c>
      <c r="CI12" s="49">
        <v>0</v>
      </c>
      <c r="CJ12" s="17"/>
      <c r="CK12" s="12"/>
      <c r="CL12" s="49">
        <v>0</v>
      </c>
      <c r="CN12" s="65"/>
      <c r="CO12" s="65"/>
      <c r="CP12" s="65"/>
    </row>
    <row r="13" spans="1:94" ht="21.6" customHeight="1">
      <c r="A13" s="16">
        <v>5</v>
      </c>
      <c r="B13" s="63" t="s">
        <v>12</v>
      </c>
      <c r="C13" s="111">
        <f t="shared" si="2"/>
        <v>3355154.5746599999</v>
      </c>
      <c r="D13" s="43">
        <v>181125.391</v>
      </c>
      <c r="E13" s="44">
        <v>181125.391</v>
      </c>
      <c r="F13" s="45">
        <v>150899.22487000001</v>
      </c>
      <c r="G13" s="43">
        <v>26694.673999999999</v>
      </c>
      <c r="H13" s="44">
        <v>26694.673999999999</v>
      </c>
      <c r="I13" s="45">
        <v>12477.110359999999</v>
      </c>
      <c r="J13" s="79">
        <v>44892.696000000004</v>
      </c>
      <c r="K13" s="44">
        <v>44892.696000000004</v>
      </c>
      <c r="L13" s="112">
        <v>42979.103360000001</v>
      </c>
      <c r="M13" s="43"/>
      <c r="N13" s="44"/>
      <c r="O13" s="45">
        <v>0</v>
      </c>
      <c r="P13" s="43">
        <v>2768598.4</v>
      </c>
      <c r="Q13" s="44">
        <v>2768598.4</v>
      </c>
      <c r="R13" s="124">
        <v>2655682.2013400001</v>
      </c>
      <c r="S13" s="43">
        <v>11391.1</v>
      </c>
      <c r="T13" s="44">
        <v>11391.1</v>
      </c>
      <c r="U13" s="124">
        <v>12541.25677</v>
      </c>
      <c r="V13" s="125">
        <v>45011</v>
      </c>
      <c r="W13" s="126">
        <v>45011</v>
      </c>
      <c r="X13" s="49">
        <v>1565.94814</v>
      </c>
      <c r="Y13" s="125">
        <v>47518</v>
      </c>
      <c r="Z13" s="126">
        <v>47518</v>
      </c>
      <c r="AA13" s="49">
        <v>0</v>
      </c>
      <c r="AB13" s="43">
        <v>60861.2</v>
      </c>
      <c r="AC13" s="44">
        <v>60861.2</v>
      </c>
      <c r="AD13" s="127">
        <v>57345.995770000001</v>
      </c>
      <c r="AE13" s="43"/>
      <c r="AF13" s="44"/>
      <c r="AG13" s="49">
        <v>0</v>
      </c>
      <c r="AH13" s="43">
        <v>4284</v>
      </c>
      <c r="AI13" s="44">
        <v>4284</v>
      </c>
      <c r="AJ13" s="45">
        <v>4220.6037999999999</v>
      </c>
      <c r="AK13" s="43"/>
      <c r="AL13" s="12"/>
      <c r="AM13" s="49">
        <v>0</v>
      </c>
      <c r="AN13" s="17">
        <v>2148.1999999999998</v>
      </c>
      <c r="AO13" s="12">
        <v>2148.1999999999998</v>
      </c>
      <c r="AP13" s="114">
        <v>1479.14723</v>
      </c>
      <c r="AQ13" s="17">
        <v>289428.37199999997</v>
      </c>
      <c r="AR13" s="12">
        <v>259625.71900000001</v>
      </c>
      <c r="AS13" s="114">
        <v>0</v>
      </c>
      <c r="AT13" s="17">
        <v>852267.00399999996</v>
      </c>
      <c r="AU13" s="12">
        <v>852267.00399999996</v>
      </c>
      <c r="AV13" s="114">
        <v>17147.095000000001</v>
      </c>
      <c r="AW13" s="17">
        <v>685678.7</v>
      </c>
      <c r="AX13" s="12">
        <v>685678.7</v>
      </c>
      <c r="AY13" s="114">
        <v>380784.44931</v>
      </c>
      <c r="AZ13" s="17">
        <v>50000</v>
      </c>
      <c r="BA13" s="12">
        <v>0</v>
      </c>
      <c r="BB13" s="114">
        <v>0</v>
      </c>
      <c r="BC13" s="17">
        <v>212229.46799999999</v>
      </c>
      <c r="BD13" s="12"/>
      <c r="BE13" s="114"/>
      <c r="BF13" s="17">
        <v>77472.44</v>
      </c>
      <c r="BG13" s="12">
        <v>0</v>
      </c>
      <c r="BH13" s="114">
        <v>0</v>
      </c>
      <c r="BI13" s="108"/>
      <c r="BJ13" s="12"/>
      <c r="BK13" s="49">
        <v>0</v>
      </c>
      <c r="BL13" s="17"/>
      <c r="BM13" s="12"/>
      <c r="BN13" s="49">
        <v>0</v>
      </c>
      <c r="BO13" s="17"/>
      <c r="BP13" s="12"/>
      <c r="BQ13" s="114">
        <v>5010.3907300000001</v>
      </c>
      <c r="BR13" s="17"/>
      <c r="BS13" s="12"/>
      <c r="BT13" s="49">
        <v>0</v>
      </c>
      <c r="BU13" s="17"/>
      <c r="BV13" s="12"/>
      <c r="BW13" s="114">
        <v>12497.54744</v>
      </c>
      <c r="BX13" s="17"/>
      <c r="BY13" s="12"/>
      <c r="BZ13" s="49">
        <v>0</v>
      </c>
      <c r="CA13" s="17"/>
      <c r="CB13" s="12"/>
      <c r="CC13" s="49">
        <v>0</v>
      </c>
      <c r="CD13" s="17"/>
      <c r="CE13" s="12"/>
      <c r="CF13" s="49">
        <v>0</v>
      </c>
      <c r="CG13" s="17">
        <v>4017.1</v>
      </c>
      <c r="CH13" s="12">
        <v>4017.1</v>
      </c>
      <c r="CI13" s="114">
        <v>351.24554000000001</v>
      </c>
      <c r="CJ13" s="17"/>
      <c r="CK13" s="12"/>
      <c r="CL13" s="49">
        <v>173.255</v>
      </c>
      <c r="CN13" s="65"/>
      <c r="CO13" s="65"/>
      <c r="CP13" s="65"/>
    </row>
    <row r="14" spans="1:94" ht="21.6" customHeight="1">
      <c r="A14" s="16">
        <v>6</v>
      </c>
      <c r="B14" s="63" t="s">
        <v>38</v>
      </c>
      <c r="C14" s="111">
        <f t="shared" si="2"/>
        <v>3682496.2806900004</v>
      </c>
      <c r="D14" s="43">
        <v>20463.159</v>
      </c>
      <c r="E14" s="44">
        <v>20463.159</v>
      </c>
      <c r="F14" s="45">
        <v>19458.314449999998</v>
      </c>
      <c r="G14" s="43">
        <v>37136.17</v>
      </c>
      <c r="H14" s="44">
        <v>37136.17</v>
      </c>
      <c r="I14" s="45">
        <v>15800.813880000002</v>
      </c>
      <c r="J14" s="79">
        <v>15100.103999999999</v>
      </c>
      <c r="K14" s="44">
        <v>15100.103999999999</v>
      </c>
      <c r="L14" s="112">
        <v>14356.417529999999</v>
      </c>
      <c r="M14" s="43">
        <v>2187.9670000000001</v>
      </c>
      <c r="N14" s="44">
        <v>2187.9670000000001</v>
      </c>
      <c r="O14" s="45">
        <v>0</v>
      </c>
      <c r="P14" s="43">
        <v>3327822.9</v>
      </c>
      <c r="Q14" s="44">
        <v>3327822.9</v>
      </c>
      <c r="R14" s="124">
        <v>3223115.4812399996</v>
      </c>
      <c r="S14" s="43">
        <v>9093</v>
      </c>
      <c r="T14" s="44">
        <v>9093</v>
      </c>
      <c r="U14" s="124">
        <v>9324.2538800000002</v>
      </c>
      <c r="V14" s="125">
        <v>17470</v>
      </c>
      <c r="W14" s="126">
        <v>17470</v>
      </c>
      <c r="X14" s="49">
        <v>3004.0639799999999</v>
      </c>
      <c r="Y14" s="125">
        <v>66083</v>
      </c>
      <c r="Z14" s="126">
        <v>66083</v>
      </c>
      <c r="AA14" s="49">
        <v>21600</v>
      </c>
      <c r="AB14" s="43">
        <v>61844.9</v>
      </c>
      <c r="AC14" s="44">
        <v>61844.9</v>
      </c>
      <c r="AD14" s="127">
        <v>58330.2163</v>
      </c>
      <c r="AE14" s="43"/>
      <c r="AF14" s="44"/>
      <c r="AG14" s="49">
        <v>0</v>
      </c>
      <c r="AH14" s="43">
        <v>6426</v>
      </c>
      <c r="AI14" s="44">
        <v>6426</v>
      </c>
      <c r="AJ14" s="45">
        <v>6350.0854500000005</v>
      </c>
      <c r="AK14" s="43"/>
      <c r="AL14" s="12"/>
      <c r="AM14" s="49">
        <v>0</v>
      </c>
      <c r="AN14" s="17">
        <v>1265.4000000000001</v>
      </c>
      <c r="AO14" s="12">
        <v>1265.4000000000001</v>
      </c>
      <c r="AP14" s="114">
        <v>825.89119999999991</v>
      </c>
      <c r="AQ14" s="17">
        <v>17135.82</v>
      </c>
      <c r="AR14" s="12">
        <v>15371.332</v>
      </c>
      <c r="AS14" s="114">
        <v>1588.8553700000002</v>
      </c>
      <c r="AT14" s="17">
        <v>0</v>
      </c>
      <c r="AU14" s="12">
        <v>0</v>
      </c>
      <c r="AV14" s="114">
        <v>0</v>
      </c>
      <c r="AW14" s="17">
        <v>234937.4</v>
      </c>
      <c r="AX14" s="12">
        <v>234937.4</v>
      </c>
      <c r="AY14" s="114">
        <v>264566.17945</v>
      </c>
      <c r="AZ14" s="17">
        <v>103000</v>
      </c>
      <c r="BA14" s="12">
        <v>0</v>
      </c>
      <c r="BB14" s="114">
        <v>0</v>
      </c>
      <c r="BC14" s="17">
        <v>0</v>
      </c>
      <c r="BD14" s="12"/>
      <c r="BE14" s="114"/>
      <c r="BF14" s="17">
        <v>0</v>
      </c>
      <c r="BG14" s="12">
        <v>0</v>
      </c>
      <c r="BH14" s="114">
        <v>0</v>
      </c>
      <c r="BI14" s="108"/>
      <c r="BJ14" s="12"/>
      <c r="BK14" s="49">
        <v>0</v>
      </c>
      <c r="BL14" s="17"/>
      <c r="BM14" s="12"/>
      <c r="BN14" s="49">
        <v>0</v>
      </c>
      <c r="BO14" s="17"/>
      <c r="BP14" s="12"/>
      <c r="BQ14" s="114">
        <v>29511.971389999999</v>
      </c>
      <c r="BR14" s="17"/>
      <c r="BS14" s="12"/>
      <c r="BT14" s="49">
        <v>0</v>
      </c>
      <c r="BU14" s="17"/>
      <c r="BV14" s="12"/>
      <c r="BW14" s="114">
        <v>13171.78357</v>
      </c>
      <c r="BX14" s="17"/>
      <c r="BY14" s="12"/>
      <c r="BZ14" s="49">
        <v>0</v>
      </c>
      <c r="CA14" s="17"/>
      <c r="CB14" s="12"/>
      <c r="CC14" s="49">
        <v>1471</v>
      </c>
      <c r="CD14" s="17"/>
      <c r="CE14" s="12"/>
      <c r="CF14" s="49">
        <v>0</v>
      </c>
      <c r="CG14" s="17">
        <v>4448.5</v>
      </c>
      <c r="CH14" s="12">
        <v>4448.5</v>
      </c>
      <c r="CI14" s="114">
        <v>20.952999999999999</v>
      </c>
      <c r="CJ14" s="17"/>
      <c r="CK14" s="12"/>
      <c r="CL14" s="49">
        <v>0</v>
      </c>
      <c r="CN14" s="65"/>
      <c r="CO14" s="65"/>
      <c r="CP14" s="65"/>
    </row>
    <row r="15" spans="1:94" ht="21.6" customHeight="1">
      <c r="A15" s="16">
        <v>7</v>
      </c>
      <c r="B15" s="63" t="s">
        <v>13</v>
      </c>
      <c r="C15" s="111">
        <f t="shared" si="2"/>
        <v>3225145.4056200003</v>
      </c>
      <c r="D15" s="43">
        <v>15348.384</v>
      </c>
      <c r="E15" s="44">
        <v>15348.384</v>
      </c>
      <c r="F15" s="45">
        <v>13711.98885</v>
      </c>
      <c r="G15" s="43">
        <v>55755.847999999998</v>
      </c>
      <c r="H15" s="44">
        <v>55755.847999999998</v>
      </c>
      <c r="I15" s="45">
        <v>26494.783500000001</v>
      </c>
      <c r="J15" s="79">
        <v>5190.8050000000003</v>
      </c>
      <c r="K15" s="44">
        <v>5190.8050000000003</v>
      </c>
      <c r="L15" s="112">
        <v>5190.8037100000001</v>
      </c>
      <c r="M15" s="43"/>
      <c r="N15" s="44"/>
      <c r="O15" s="45">
        <v>0</v>
      </c>
      <c r="P15" s="43">
        <v>2861681.1</v>
      </c>
      <c r="Q15" s="44">
        <v>2861681.1</v>
      </c>
      <c r="R15" s="124">
        <v>2644180.7432600004</v>
      </c>
      <c r="S15" s="43">
        <v>13080</v>
      </c>
      <c r="T15" s="44">
        <v>13080</v>
      </c>
      <c r="U15" s="124">
        <v>8614.9977799999997</v>
      </c>
      <c r="V15" s="125">
        <v>34865</v>
      </c>
      <c r="W15" s="126">
        <v>34865</v>
      </c>
      <c r="X15" s="49">
        <v>2961.4884400000001</v>
      </c>
      <c r="Y15" s="125">
        <v>8448</v>
      </c>
      <c r="Z15" s="126">
        <v>8448</v>
      </c>
      <c r="AA15" s="49">
        <v>0</v>
      </c>
      <c r="AB15" s="43">
        <v>84799</v>
      </c>
      <c r="AC15" s="44">
        <v>84799</v>
      </c>
      <c r="AD15" s="127">
        <v>79891.198560000004</v>
      </c>
      <c r="AE15" s="43"/>
      <c r="AF15" s="44"/>
      <c r="AG15" s="49">
        <v>0</v>
      </c>
      <c r="AH15" s="43">
        <v>5355</v>
      </c>
      <c r="AI15" s="44">
        <v>4284</v>
      </c>
      <c r="AJ15" s="45">
        <v>3633.5291499999998</v>
      </c>
      <c r="AK15" s="43"/>
      <c r="AL15" s="12"/>
      <c r="AM15" s="49">
        <v>0</v>
      </c>
      <c r="AN15" s="17">
        <v>686.7</v>
      </c>
      <c r="AO15" s="12">
        <v>686.7</v>
      </c>
      <c r="AP15" s="49">
        <v>323.69040000000001</v>
      </c>
      <c r="AQ15" s="43">
        <v>523038.17499999999</v>
      </c>
      <c r="AR15" s="44">
        <v>469180.54700000002</v>
      </c>
      <c r="AS15" s="45">
        <v>0</v>
      </c>
      <c r="AT15" s="43">
        <v>851051.43200000003</v>
      </c>
      <c r="AU15" s="44">
        <v>851051.43200000003</v>
      </c>
      <c r="AV15" s="45">
        <v>131656.36511000001</v>
      </c>
      <c r="AW15" s="17">
        <v>529241.30000000005</v>
      </c>
      <c r="AX15" s="12">
        <v>529241.30000000005</v>
      </c>
      <c r="AY15" s="114">
        <v>307684.44915</v>
      </c>
      <c r="AZ15" s="17">
        <v>85774.192999999999</v>
      </c>
      <c r="BA15" s="12">
        <v>0</v>
      </c>
      <c r="BB15" s="114">
        <v>0</v>
      </c>
      <c r="BC15" s="17">
        <v>0</v>
      </c>
      <c r="BD15" s="12"/>
      <c r="BE15" s="114"/>
      <c r="BF15" s="17">
        <v>0</v>
      </c>
      <c r="BG15" s="12">
        <v>0</v>
      </c>
      <c r="BH15" s="114">
        <v>0</v>
      </c>
      <c r="BI15" s="108"/>
      <c r="BJ15" s="12"/>
      <c r="BK15" s="49">
        <v>0</v>
      </c>
      <c r="BL15" s="17"/>
      <c r="BM15" s="12"/>
      <c r="BN15" s="49">
        <v>0</v>
      </c>
      <c r="BO15" s="17"/>
      <c r="BP15" s="12"/>
      <c r="BQ15" s="49">
        <v>0</v>
      </c>
      <c r="BR15" s="17"/>
      <c r="BS15" s="12"/>
      <c r="BT15" s="49">
        <v>0</v>
      </c>
      <c r="BU15" s="17"/>
      <c r="BV15" s="12"/>
      <c r="BW15" s="114">
        <v>299.36771000000005</v>
      </c>
      <c r="BX15" s="17"/>
      <c r="BY15" s="12"/>
      <c r="BZ15" s="49">
        <v>0</v>
      </c>
      <c r="CA15" s="17"/>
      <c r="CB15" s="12"/>
      <c r="CC15" s="49">
        <v>0</v>
      </c>
      <c r="CD15" s="17"/>
      <c r="CE15" s="12"/>
      <c r="CF15" s="49">
        <v>0</v>
      </c>
      <c r="CG15" s="17">
        <v>7179.9</v>
      </c>
      <c r="CH15" s="12">
        <v>7179.9</v>
      </c>
      <c r="CI15" s="49">
        <v>0</v>
      </c>
      <c r="CJ15" s="17"/>
      <c r="CK15" s="12"/>
      <c r="CL15" s="49">
        <v>502</v>
      </c>
      <c r="CN15" s="65"/>
      <c r="CO15" s="65"/>
      <c r="CP15" s="65"/>
    </row>
    <row r="16" spans="1:94" ht="21" customHeight="1">
      <c r="A16" s="16">
        <v>8</v>
      </c>
      <c r="B16" s="63" t="s">
        <v>14</v>
      </c>
      <c r="C16" s="111">
        <f t="shared" si="2"/>
        <v>3764329.4307899997</v>
      </c>
      <c r="D16" s="43">
        <v>22587.11</v>
      </c>
      <c r="E16" s="44">
        <v>22587.11</v>
      </c>
      <c r="F16" s="45">
        <v>16199.795400000001</v>
      </c>
      <c r="G16" s="43">
        <v>126923.439</v>
      </c>
      <c r="H16" s="44">
        <v>126923.439</v>
      </c>
      <c r="I16" s="45">
        <v>11332.873960000001</v>
      </c>
      <c r="J16" s="79">
        <v>11342.093999999999</v>
      </c>
      <c r="K16" s="44">
        <v>11342.093999999999</v>
      </c>
      <c r="L16" s="112">
        <v>11282.64028</v>
      </c>
      <c r="M16" s="43">
        <v>3827.7710000000002</v>
      </c>
      <c r="N16" s="44">
        <v>3827.7710000000002</v>
      </c>
      <c r="O16" s="45">
        <v>2401.6999999999998</v>
      </c>
      <c r="P16" s="43">
        <v>3367488.3000000003</v>
      </c>
      <c r="Q16" s="44">
        <v>3367488.3000000003</v>
      </c>
      <c r="R16" s="124">
        <v>3304854.0288</v>
      </c>
      <c r="S16" s="43">
        <v>11425</v>
      </c>
      <c r="T16" s="44">
        <v>11425</v>
      </c>
      <c r="U16" s="124">
        <v>13652.60807</v>
      </c>
      <c r="V16" s="125">
        <v>20887</v>
      </c>
      <c r="W16" s="126">
        <v>20887</v>
      </c>
      <c r="X16" s="49">
        <v>0</v>
      </c>
      <c r="Y16" s="125">
        <v>56179</v>
      </c>
      <c r="Z16" s="126">
        <v>56179</v>
      </c>
      <c r="AA16" s="49">
        <v>51055.34</v>
      </c>
      <c r="AB16" s="43">
        <v>64107.4</v>
      </c>
      <c r="AC16" s="44">
        <v>64107.4</v>
      </c>
      <c r="AD16" s="127">
        <v>62787.186590000005</v>
      </c>
      <c r="AE16" s="43"/>
      <c r="AF16" s="44"/>
      <c r="AG16" s="49">
        <v>0</v>
      </c>
      <c r="AH16" s="43">
        <v>6426</v>
      </c>
      <c r="AI16" s="44">
        <v>6426</v>
      </c>
      <c r="AJ16" s="45">
        <v>6308.50821</v>
      </c>
      <c r="AK16" s="43"/>
      <c r="AL16" s="41"/>
      <c r="AM16" s="49">
        <v>0</v>
      </c>
      <c r="AN16" s="17">
        <v>1334</v>
      </c>
      <c r="AO16" s="12">
        <v>1334</v>
      </c>
      <c r="AP16" s="114">
        <v>1071.3545200000001</v>
      </c>
      <c r="AQ16" s="17">
        <v>33885.620999999999</v>
      </c>
      <c r="AR16" s="12">
        <v>30396.394</v>
      </c>
      <c r="AS16" s="114">
        <v>0</v>
      </c>
      <c r="AT16" s="17">
        <v>0</v>
      </c>
      <c r="AU16" s="12">
        <v>0</v>
      </c>
      <c r="AV16" s="114">
        <v>0</v>
      </c>
      <c r="AW16" s="17">
        <v>291873.8</v>
      </c>
      <c r="AX16" s="12">
        <v>291873.8</v>
      </c>
      <c r="AY16" s="114">
        <v>266842.03625999996</v>
      </c>
      <c r="AZ16" s="17">
        <v>0</v>
      </c>
      <c r="BA16" s="12">
        <v>0</v>
      </c>
      <c r="BB16" s="114">
        <v>0</v>
      </c>
      <c r="BC16" s="17">
        <v>0</v>
      </c>
      <c r="BD16" s="12"/>
      <c r="BE16" s="114"/>
      <c r="BF16" s="17">
        <v>0</v>
      </c>
      <c r="BG16" s="12">
        <v>0</v>
      </c>
      <c r="BH16" s="114">
        <v>0</v>
      </c>
      <c r="BI16" s="108"/>
      <c r="BJ16" s="12"/>
      <c r="BK16" s="49">
        <v>0</v>
      </c>
      <c r="BL16" s="17"/>
      <c r="BM16" s="12"/>
      <c r="BN16" s="49">
        <v>0</v>
      </c>
      <c r="BO16" s="17"/>
      <c r="BP16" s="12"/>
      <c r="BQ16" s="49">
        <v>10798.167599999999</v>
      </c>
      <c r="BR16" s="17"/>
      <c r="BS16" s="12"/>
      <c r="BT16" s="49">
        <v>0</v>
      </c>
      <c r="BU16" s="17"/>
      <c r="BV16" s="12"/>
      <c r="BW16" s="114">
        <v>5301.47156</v>
      </c>
      <c r="BX16" s="17"/>
      <c r="BY16" s="12"/>
      <c r="BZ16" s="114">
        <v>441.71953999999999</v>
      </c>
      <c r="CA16" s="17"/>
      <c r="CB16" s="12"/>
      <c r="CC16" s="49">
        <v>0</v>
      </c>
      <c r="CD16" s="17"/>
      <c r="CE16" s="12"/>
      <c r="CF16" s="49">
        <v>0</v>
      </c>
      <c r="CG16" s="17">
        <v>7610.4</v>
      </c>
      <c r="CH16" s="12">
        <v>7610.4</v>
      </c>
      <c r="CI16" s="49">
        <v>0</v>
      </c>
      <c r="CJ16" s="17"/>
      <c r="CK16" s="12"/>
      <c r="CL16" s="49">
        <v>0</v>
      </c>
      <c r="CN16" s="65"/>
      <c r="CO16" s="65"/>
      <c r="CP16" s="65"/>
    </row>
    <row r="17" spans="1:94" ht="20.399999999999999">
      <c r="A17" s="16">
        <v>9</v>
      </c>
      <c r="B17" s="63" t="s">
        <v>15</v>
      </c>
      <c r="C17" s="111">
        <f t="shared" si="2"/>
        <v>5715455.3809500001</v>
      </c>
      <c r="D17" s="43">
        <v>290615.89799999999</v>
      </c>
      <c r="E17" s="44">
        <v>290615.89799999999</v>
      </c>
      <c r="F17" s="45">
        <v>213268.77749000001</v>
      </c>
      <c r="G17" s="43">
        <v>243718.98199999999</v>
      </c>
      <c r="H17" s="44">
        <v>243718.98199999999</v>
      </c>
      <c r="I17" s="45">
        <v>210743.40571000002</v>
      </c>
      <c r="J17" s="79">
        <v>32703.429</v>
      </c>
      <c r="K17" s="44">
        <v>32703.429</v>
      </c>
      <c r="L17" s="112">
        <v>32593.50448</v>
      </c>
      <c r="M17" s="43"/>
      <c r="N17" s="44"/>
      <c r="O17" s="45">
        <v>0</v>
      </c>
      <c r="P17" s="43">
        <v>4113865.7</v>
      </c>
      <c r="Q17" s="44">
        <v>4113865.7</v>
      </c>
      <c r="R17" s="124">
        <v>3915795.89751</v>
      </c>
      <c r="S17" s="43">
        <v>18203</v>
      </c>
      <c r="T17" s="44">
        <v>18203</v>
      </c>
      <c r="U17" s="124">
        <v>16466.291069999999</v>
      </c>
      <c r="V17" s="125">
        <v>163427</v>
      </c>
      <c r="W17" s="126">
        <v>163427</v>
      </c>
      <c r="X17" s="49">
        <v>44138.466460000003</v>
      </c>
      <c r="Y17" s="125">
        <v>87948</v>
      </c>
      <c r="Z17" s="126">
        <v>87948</v>
      </c>
      <c r="AA17" s="49">
        <v>87948</v>
      </c>
      <c r="AB17" s="43">
        <v>93282</v>
      </c>
      <c r="AC17" s="44">
        <v>93282</v>
      </c>
      <c r="AD17" s="127">
        <v>83332.319109999997</v>
      </c>
      <c r="AE17" s="43"/>
      <c r="AF17" s="44"/>
      <c r="AG17" s="49">
        <v>0</v>
      </c>
      <c r="AH17" s="43">
        <v>7497</v>
      </c>
      <c r="AI17" s="44">
        <v>7497</v>
      </c>
      <c r="AJ17" s="45">
        <v>7496.9769999999999</v>
      </c>
      <c r="AK17" s="43"/>
      <c r="AL17" s="41"/>
      <c r="AM17" s="49">
        <v>0</v>
      </c>
      <c r="AN17" s="17">
        <v>4737.6000000000004</v>
      </c>
      <c r="AO17" s="12">
        <v>4737.6000000000004</v>
      </c>
      <c r="AP17" s="114">
        <v>3437.1942300000001</v>
      </c>
      <c r="AQ17" s="17">
        <v>494892.48300000001</v>
      </c>
      <c r="AR17" s="12">
        <v>443933.038</v>
      </c>
      <c r="AS17" s="114">
        <v>0</v>
      </c>
      <c r="AT17" s="17">
        <v>2837619.3160000001</v>
      </c>
      <c r="AU17" s="12">
        <v>2837619.3160000001</v>
      </c>
      <c r="AV17" s="114">
        <v>431797.68706000003</v>
      </c>
      <c r="AW17" s="17">
        <v>630204</v>
      </c>
      <c r="AX17" s="12">
        <v>630204</v>
      </c>
      <c r="AY17" s="114">
        <v>596532.59334000002</v>
      </c>
      <c r="AZ17" s="17">
        <v>218034.64499999999</v>
      </c>
      <c r="BA17" s="12">
        <v>32666.518499999998</v>
      </c>
      <c r="BB17" s="114">
        <v>32666.518499999998</v>
      </c>
      <c r="BC17" s="17">
        <v>1956463.5490000001</v>
      </c>
      <c r="BD17" s="12"/>
      <c r="BE17" s="114"/>
      <c r="BF17" s="17">
        <v>114863.59600000001</v>
      </c>
      <c r="BG17" s="12">
        <v>0</v>
      </c>
      <c r="BH17" s="114">
        <v>0</v>
      </c>
      <c r="BI17" s="108"/>
      <c r="BJ17" s="12"/>
      <c r="BK17" s="49">
        <v>0</v>
      </c>
      <c r="BL17" s="17"/>
      <c r="BM17" s="12"/>
      <c r="BN17" s="49">
        <v>0</v>
      </c>
      <c r="BO17" s="17"/>
      <c r="BP17" s="12"/>
      <c r="BQ17" s="114">
        <v>4676.5990000000002</v>
      </c>
      <c r="BR17" s="17"/>
      <c r="BS17" s="12"/>
      <c r="BT17" s="49">
        <v>696.55</v>
      </c>
      <c r="BU17" s="17"/>
      <c r="BV17" s="12"/>
      <c r="BW17" s="114">
        <v>25800.54693</v>
      </c>
      <c r="BX17" s="17"/>
      <c r="BY17" s="12"/>
      <c r="BZ17" s="114">
        <v>596.64103</v>
      </c>
      <c r="CA17" s="17"/>
      <c r="CB17" s="12"/>
      <c r="CC17" s="49">
        <v>0</v>
      </c>
      <c r="CD17" s="17"/>
      <c r="CE17" s="12"/>
      <c r="CF17" s="49">
        <v>0</v>
      </c>
      <c r="CG17" s="17">
        <v>4878.3</v>
      </c>
      <c r="CH17" s="12">
        <v>4878.3</v>
      </c>
      <c r="CI17" s="114">
        <v>7467.4120300000004</v>
      </c>
      <c r="CJ17" s="17"/>
      <c r="CK17" s="12"/>
      <c r="CL17" s="49">
        <v>0</v>
      </c>
      <c r="CN17" s="65"/>
      <c r="CO17" s="65"/>
      <c r="CP17" s="65"/>
    </row>
    <row r="18" spans="1:94" ht="21.6" customHeight="1">
      <c r="A18" s="16">
        <v>10</v>
      </c>
      <c r="B18" s="63" t="s">
        <v>16</v>
      </c>
      <c r="C18" s="111">
        <f t="shared" si="2"/>
        <v>2555412.8169599995</v>
      </c>
      <c r="D18" s="43">
        <v>17644.019</v>
      </c>
      <c r="E18" s="44">
        <v>17644.019</v>
      </c>
      <c r="F18" s="45">
        <v>14810.404369999998</v>
      </c>
      <c r="G18" s="43">
        <v>22365.334999999999</v>
      </c>
      <c r="H18" s="44">
        <v>22365.334999999999</v>
      </c>
      <c r="I18" s="45">
        <v>17518.704600000001</v>
      </c>
      <c r="J18" s="79">
        <v>2594.0700000000002</v>
      </c>
      <c r="K18" s="44">
        <v>2594.0700000000002</v>
      </c>
      <c r="L18" s="112">
        <v>2594.0695499999997</v>
      </c>
      <c r="M18" s="43"/>
      <c r="N18" s="44"/>
      <c r="O18" s="45">
        <v>0</v>
      </c>
      <c r="P18" s="43">
        <v>2002319.6</v>
      </c>
      <c r="Q18" s="44">
        <v>2002319.6</v>
      </c>
      <c r="R18" s="124">
        <v>1946768.6868199999</v>
      </c>
      <c r="S18" s="43">
        <v>7292</v>
      </c>
      <c r="T18" s="44">
        <v>7292</v>
      </c>
      <c r="U18" s="124">
        <v>8309.4114100000006</v>
      </c>
      <c r="V18" s="125">
        <v>31090</v>
      </c>
      <c r="W18" s="126">
        <v>31090</v>
      </c>
      <c r="X18" s="49">
        <v>1522.0721799999999</v>
      </c>
      <c r="Y18" s="125">
        <v>29096</v>
      </c>
      <c r="Z18" s="126">
        <v>29096</v>
      </c>
      <c r="AA18" s="49">
        <v>29092.51</v>
      </c>
      <c r="AB18" s="43">
        <v>46745.3</v>
      </c>
      <c r="AC18" s="44">
        <v>46745.3</v>
      </c>
      <c r="AD18" s="127">
        <v>46744.45938</v>
      </c>
      <c r="AE18" s="43"/>
      <c r="AF18" s="44"/>
      <c r="AG18" s="49">
        <v>0</v>
      </c>
      <c r="AH18" s="43">
        <v>4284</v>
      </c>
      <c r="AI18" s="44">
        <v>4284</v>
      </c>
      <c r="AJ18" s="45">
        <v>4183.5487000000003</v>
      </c>
      <c r="AK18" s="43"/>
      <c r="AL18" s="41"/>
      <c r="AM18" s="49">
        <v>0</v>
      </c>
      <c r="AN18" s="17">
        <v>1647.9</v>
      </c>
      <c r="AO18" s="12">
        <v>1647.9</v>
      </c>
      <c r="AP18" s="114">
        <v>1003.5592800000001</v>
      </c>
      <c r="AQ18" s="17">
        <v>139222.587</v>
      </c>
      <c r="AR18" s="12">
        <v>124886.734</v>
      </c>
      <c r="AS18" s="114">
        <v>21533.433590000001</v>
      </c>
      <c r="AT18" s="17">
        <v>0</v>
      </c>
      <c r="AU18" s="12">
        <v>0</v>
      </c>
      <c r="AV18" s="114">
        <v>0</v>
      </c>
      <c r="AW18" s="17">
        <v>422213.6</v>
      </c>
      <c r="AX18" s="12">
        <v>422213.6</v>
      </c>
      <c r="AY18" s="114">
        <v>451068.37925</v>
      </c>
      <c r="AZ18" s="17">
        <v>5000</v>
      </c>
      <c r="BA18" s="12">
        <v>0</v>
      </c>
      <c r="BB18" s="114">
        <v>0</v>
      </c>
      <c r="BC18" s="17">
        <v>127257.818</v>
      </c>
      <c r="BD18" s="12"/>
      <c r="BE18" s="114"/>
      <c r="BF18" s="17">
        <v>0</v>
      </c>
      <c r="BG18" s="12">
        <v>0</v>
      </c>
      <c r="BH18" s="114">
        <v>0</v>
      </c>
      <c r="BI18" s="108"/>
      <c r="BJ18" s="12"/>
      <c r="BK18" s="49">
        <v>0</v>
      </c>
      <c r="BL18" s="17"/>
      <c r="BM18" s="12"/>
      <c r="BN18" s="49">
        <v>0</v>
      </c>
      <c r="BO18" s="17"/>
      <c r="BP18" s="12"/>
      <c r="BQ18" s="114">
        <v>1992.2047299999999</v>
      </c>
      <c r="BR18" s="17"/>
      <c r="BS18" s="12"/>
      <c r="BT18" s="49">
        <v>0</v>
      </c>
      <c r="BU18" s="17"/>
      <c r="BV18" s="12"/>
      <c r="BW18" s="114">
        <v>3509.9093800000001</v>
      </c>
      <c r="BX18" s="17"/>
      <c r="BY18" s="12"/>
      <c r="BZ18" s="49">
        <v>0</v>
      </c>
      <c r="CA18" s="17"/>
      <c r="CB18" s="12"/>
      <c r="CC18" s="49">
        <v>291.2</v>
      </c>
      <c r="CD18" s="17"/>
      <c r="CE18" s="12"/>
      <c r="CF18" s="49">
        <v>0</v>
      </c>
      <c r="CG18" s="17">
        <v>7179.9</v>
      </c>
      <c r="CH18" s="12">
        <v>7179.9</v>
      </c>
      <c r="CI18" s="49">
        <v>1384.10529</v>
      </c>
      <c r="CJ18" s="17"/>
      <c r="CK18" s="12"/>
      <c r="CL18" s="114">
        <v>3086.15843</v>
      </c>
      <c r="CN18" s="65"/>
      <c r="CO18" s="65"/>
      <c r="CP18" s="65"/>
    </row>
    <row r="19" spans="1:94" ht="21.6" customHeight="1">
      <c r="A19" s="16">
        <v>11</v>
      </c>
      <c r="B19" s="63" t="s">
        <v>17</v>
      </c>
      <c r="C19" s="111">
        <f t="shared" si="2"/>
        <v>493842.32039999997</v>
      </c>
      <c r="D19" s="43"/>
      <c r="E19" s="44"/>
      <c r="F19" s="45">
        <v>0</v>
      </c>
      <c r="G19" s="43"/>
      <c r="H19" s="44"/>
      <c r="I19" s="45">
        <v>0</v>
      </c>
      <c r="J19" s="79"/>
      <c r="K19" s="44"/>
      <c r="L19" s="112">
        <v>0</v>
      </c>
      <c r="M19" s="43"/>
      <c r="N19" s="44"/>
      <c r="O19" s="45">
        <v>0</v>
      </c>
      <c r="P19" s="43">
        <v>547205.5</v>
      </c>
      <c r="Q19" s="44">
        <v>547205.5</v>
      </c>
      <c r="R19" s="124">
        <v>461670.67862999998</v>
      </c>
      <c r="S19" s="43">
        <v>1689</v>
      </c>
      <c r="T19" s="44">
        <v>1689</v>
      </c>
      <c r="U19" s="124">
        <v>145.87912</v>
      </c>
      <c r="V19" s="125">
        <v>6031</v>
      </c>
      <c r="W19" s="126">
        <v>6031</v>
      </c>
      <c r="X19" s="49">
        <v>0</v>
      </c>
      <c r="Y19" s="125"/>
      <c r="Z19" s="126"/>
      <c r="AA19" s="49">
        <v>0</v>
      </c>
      <c r="AB19" s="43">
        <v>29389.5</v>
      </c>
      <c r="AC19" s="44">
        <v>29389.5</v>
      </c>
      <c r="AD19" s="127">
        <v>22689.674640000001</v>
      </c>
      <c r="AE19" s="43"/>
      <c r="AF19" s="44"/>
      <c r="AG19" s="49">
        <v>0</v>
      </c>
      <c r="AH19" s="43">
        <v>4284</v>
      </c>
      <c r="AI19" s="44">
        <v>3213</v>
      </c>
      <c r="AJ19" s="45">
        <v>3196.8880099999997</v>
      </c>
      <c r="AK19" s="43"/>
      <c r="AL19" s="12"/>
      <c r="AM19" s="49">
        <v>0</v>
      </c>
      <c r="AN19" s="17">
        <v>0</v>
      </c>
      <c r="AO19" s="12">
        <v>0</v>
      </c>
      <c r="AP19" s="49">
        <v>0</v>
      </c>
      <c r="AQ19" s="43">
        <v>0</v>
      </c>
      <c r="AR19" s="44">
        <v>0</v>
      </c>
      <c r="AS19" s="45">
        <v>0</v>
      </c>
      <c r="AT19" s="43">
        <v>0</v>
      </c>
      <c r="AU19" s="44">
        <v>0</v>
      </c>
      <c r="AV19" s="45">
        <v>0</v>
      </c>
      <c r="AW19" s="17">
        <v>389981.8</v>
      </c>
      <c r="AX19" s="12">
        <v>389981.8</v>
      </c>
      <c r="AY19" s="49">
        <v>0</v>
      </c>
      <c r="AZ19" s="43">
        <v>2486.3159999999998</v>
      </c>
      <c r="BA19" s="44">
        <v>0</v>
      </c>
      <c r="BB19" s="45">
        <v>0</v>
      </c>
      <c r="BC19" s="43">
        <v>0</v>
      </c>
      <c r="BD19" s="44"/>
      <c r="BE19" s="45"/>
      <c r="BF19" s="43">
        <v>0</v>
      </c>
      <c r="BG19" s="44">
        <v>0</v>
      </c>
      <c r="BH19" s="45">
        <v>0</v>
      </c>
      <c r="BI19" s="108"/>
      <c r="BJ19" s="12"/>
      <c r="BK19" s="49">
        <v>0</v>
      </c>
      <c r="BL19" s="17"/>
      <c r="BM19" s="12"/>
      <c r="BN19" s="49">
        <v>0</v>
      </c>
      <c r="BO19" s="17"/>
      <c r="BP19" s="12"/>
      <c r="BQ19" s="49">
        <v>0</v>
      </c>
      <c r="BR19" s="17"/>
      <c r="BS19" s="12"/>
      <c r="BT19" s="49">
        <v>0</v>
      </c>
      <c r="BU19" s="17"/>
      <c r="BV19" s="12"/>
      <c r="BW19" s="114">
        <v>6139.2</v>
      </c>
      <c r="BX19" s="17"/>
      <c r="BY19" s="12"/>
      <c r="BZ19" s="49">
        <v>0</v>
      </c>
      <c r="CA19" s="17"/>
      <c r="CB19" s="12"/>
      <c r="CC19" s="49">
        <v>0</v>
      </c>
      <c r="CD19" s="17"/>
      <c r="CE19" s="12"/>
      <c r="CF19" s="49">
        <v>0</v>
      </c>
      <c r="CG19" s="17">
        <v>7604.1</v>
      </c>
      <c r="CH19" s="12">
        <v>7604.1</v>
      </c>
      <c r="CI19" s="49">
        <v>0</v>
      </c>
      <c r="CJ19" s="17"/>
      <c r="CK19" s="12"/>
      <c r="CL19" s="49">
        <v>0</v>
      </c>
      <c r="CN19" s="65"/>
      <c r="CO19" s="65"/>
      <c r="CP19" s="65"/>
    </row>
    <row r="20" spans="1:94" ht="21.6" customHeight="1">
      <c r="A20" s="16">
        <v>12</v>
      </c>
      <c r="B20" s="63" t="s">
        <v>18</v>
      </c>
      <c r="C20" s="111">
        <f t="shared" si="2"/>
        <v>6247989.509589999</v>
      </c>
      <c r="D20" s="43">
        <v>114220.37</v>
      </c>
      <c r="E20" s="44">
        <v>114220.37</v>
      </c>
      <c r="F20" s="45">
        <v>21790.020089999998</v>
      </c>
      <c r="G20" s="43">
        <v>140904.527</v>
      </c>
      <c r="H20" s="44">
        <v>140904.527</v>
      </c>
      <c r="I20" s="45">
        <v>80795.736870000008</v>
      </c>
      <c r="J20" s="79">
        <v>20465.436000000002</v>
      </c>
      <c r="K20" s="44">
        <v>20465.436000000002</v>
      </c>
      <c r="L20" s="112">
        <v>16377.32789</v>
      </c>
      <c r="M20" s="43">
        <v>1860.8520000000001</v>
      </c>
      <c r="N20" s="44">
        <v>1860.8520000000001</v>
      </c>
      <c r="O20" s="45">
        <v>0</v>
      </c>
      <c r="P20" s="43">
        <v>5457881.2999999998</v>
      </c>
      <c r="Q20" s="44">
        <v>5457881.2999999998</v>
      </c>
      <c r="R20" s="124">
        <v>5289987.39224</v>
      </c>
      <c r="S20" s="43">
        <v>18701</v>
      </c>
      <c r="T20" s="44">
        <v>18701</v>
      </c>
      <c r="U20" s="124">
        <v>13397.02765</v>
      </c>
      <c r="V20" s="125">
        <v>29878</v>
      </c>
      <c r="W20" s="126">
        <v>29878</v>
      </c>
      <c r="X20" s="49">
        <v>6400.6135400000003</v>
      </c>
      <c r="Y20" s="125">
        <v>80605</v>
      </c>
      <c r="Z20" s="126">
        <v>80605</v>
      </c>
      <c r="AA20" s="49">
        <v>43658.64</v>
      </c>
      <c r="AB20" s="43">
        <v>121751.5</v>
      </c>
      <c r="AC20" s="44">
        <v>121751.5</v>
      </c>
      <c r="AD20" s="127">
        <v>108712.96954999999</v>
      </c>
      <c r="AE20" s="43"/>
      <c r="AF20" s="44"/>
      <c r="AG20" s="49">
        <v>0</v>
      </c>
      <c r="AH20" s="43">
        <v>7497</v>
      </c>
      <c r="AI20" s="44">
        <v>7497</v>
      </c>
      <c r="AJ20" s="45">
        <v>7274.3915700000007</v>
      </c>
      <c r="AK20" s="43"/>
      <c r="AL20" s="12"/>
      <c r="AM20" s="49">
        <v>0</v>
      </c>
      <c r="AN20" s="17">
        <v>3639.1</v>
      </c>
      <c r="AO20" s="12">
        <v>3639.1</v>
      </c>
      <c r="AP20" s="49">
        <v>2801.8240799999999</v>
      </c>
      <c r="AQ20" s="43">
        <v>14218.771000000001</v>
      </c>
      <c r="AR20" s="44">
        <v>12754.654</v>
      </c>
      <c r="AS20" s="45">
        <v>1030.92</v>
      </c>
      <c r="AT20" s="43">
        <v>10000</v>
      </c>
      <c r="AU20" s="44">
        <v>10000</v>
      </c>
      <c r="AV20" s="45">
        <v>4404.57996</v>
      </c>
      <c r="AW20" s="17">
        <v>644467.69999999995</v>
      </c>
      <c r="AX20" s="12">
        <v>644467.69999999995</v>
      </c>
      <c r="AY20" s="114">
        <v>600924.04467999993</v>
      </c>
      <c r="AZ20" s="17">
        <v>275000</v>
      </c>
      <c r="BA20" s="12">
        <v>0</v>
      </c>
      <c r="BB20" s="114">
        <v>0</v>
      </c>
      <c r="BC20" s="17">
        <v>0</v>
      </c>
      <c r="BD20" s="12"/>
      <c r="BE20" s="114"/>
      <c r="BF20" s="17">
        <v>0</v>
      </c>
      <c r="BG20" s="12">
        <v>0</v>
      </c>
      <c r="BH20" s="114">
        <v>0</v>
      </c>
      <c r="BI20" s="108"/>
      <c r="BJ20" s="12"/>
      <c r="BK20" s="49">
        <v>0</v>
      </c>
      <c r="BL20" s="17"/>
      <c r="BM20" s="12"/>
      <c r="BN20" s="49">
        <v>0</v>
      </c>
      <c r="BO20" s="17"/>
      <c r="BP20" s="12"/>
      <c r="BQ20" s="114">
        <v>17705.65323</v>
      </c>
      <c r="BR20" s="17"/>
      <c r="BS20" s="12"/>
      <c r="BT20" s="49">
        <v>0</v>
      </c>
      <c r="BU20" s="17"/>
      <c r="BV20" s="12"/>
      <c r="BW20" s="114">
        <v>24234.38855</v>
      </c>
      <c r="BX20" s="17"/>
      <c r="BY20" s="12"/>
      <c r="BZ20" s="114">
        <v>20.167999999999999</v>
      </c>
      <c r="CA20" s="17"/>
      <c r="CB20" s="12"/>
      <c r="CC20" s="49">
        <v>0</v>
      </c>
      <c r="CD20" s="17"/>
      <c r="CE20" s="12"/>
      <c r="CF20" s="49">
        <v>0</v>
      </c>
      <c r="CG20" s="17">
        <v>8041.6</v>
      </c>
      <c r="CH20" s="12">
        <v>8041.6</v>
      </c>
      <c r="CI20" s="114">
        <v>8473.8116899999986</v>
      </c>
      <c r="CJ20" s="17"/>
      <c r="CK20" s="12"/>
      <c r="CL20" s="49">
        <v>0</v>
      </c>
      <c r="CN20" s="65"/>
      <c r="CO20" s="65"/>
      <c r="CP20" s="65"/>
    </row>
    <row r="21" spans="1:94" ht="21.6" customHeight="1">
      <c r="A21" s="16">
        <v>13</v>
      </c>
      <c r="B21" s="63" t="s">
        <v>19</v>
      </c>
      <c r="C21" s="111">
        <f t="shared" si="2"/>
        <v>2907103.6432999992</v>
      </c>
      <c r="D21" s="43">
        <v>28953.112000000001</v>
      </c>
      <c r="E21" s="44">
        <v>28953.112000000001</v>
      </c>
      <c r="F21" s="45">
        <v>28011.379499999999</v>
      </c>
      <c r="G21" s="43">
        <v>131040.88800000001</v>
      </c>
      <c r="H21" s="44">
        <v>131040.88800000001</v>
      </c>
      <c r="I21" s="45">
        <v>113321.8088</v>
      </c>
      <c r="J21" s="79">
        <v>2200.62</v>
      </c>
      <c r="K21" s="44">
        <v>2200.62</v>
      </c>
      <c r="L21" s="112">
        <v>2200.6190000000001</v>
      </c>
      <c r="M21" s="43"/>
      <c r="N21" s="44"/>
      <c r="O21" s="45">
        <v>0</v>
      </c>
      <c r="P21" s="43">
        <v>2200129.7999999998</v>
      </c>
      <c r="Q21" s="44">
        <v>2200129.7999999998</v>
      </c>
      <c r="R21" s="124">
        <v>2089377.65919</v>
      </c>
      <c r="S21" s="43">
        <v>6353</v>
      </c>
      <c r="T21" s="44">
        <v>6353</v>
      </c>
      <c r="U21" s="124">
        <v>2257.05386</v>
      </c>
      <c r="V21" s="125">
        <v>102147</v>
      </c>
      <c r="W21" s="126">
        <v>102147</v>
      </c>
      <c r="X21" s="49">
        <v>2659.96542</v>
      </c>
      <c r="Y21" s="125">
        <v>23885</v>
      </c>
      <c r="Z21" s="126">
        <v>23885</v>
      </c>
      <c r="AA21" s="49">
        <v>23759</v>
      </c>
      <c r="AB21" s="43">
        <v>54757.7</v>
      </c>
      <c r="AC21" s="44">
        <v>54757.7</v>
      </c>
      <c r="AD21" s="127">
        <v>52222.355670000004</v>
      </c>
      <c r="AE21" s="43"/>
      <c r="AF21" s="44"/>
      <c r="AG21" s="49">
        <v>0</v>
      </c>
      <c r="AH21" s="43">
        <v>4284</v>
      </c>
      <c r="AI21" s="44">
        <v>4284</v>
      </c>
      <c r="AJ21" s="45">
        <v>4164.0707499999999</v>
      </c>
      <c r="AK21" s="43"/>
      <c r="AL21" s="12"/>
      <c r="AM21" s="49">
        <v>0</v>
      </c>
      <c r="AN21" s="17">
        <v>1167.3</v>
      </c>
      <c r="AO21" s="12">
        <v>1167.3</v>
      </c>
      <c r="AP21" s="114">
        <v>1023.4538</v>
      </c>
      <c r="AQ21" s="17">
        <v>190042.872</v>
      </c>
      <c r="AR21" s="12">
        <v>170474.01699999999</v>
      </c>
      <c r="AS21" s="114">
        <v>12217.135560000001</v>
      </c>
      <c r="AT21" s="17">
        <v>1321816.4269999999</v>
      </c>
      <c r="AU21" s="12">
        <v>1321816.4269999999</v>
      </c>
      <c r="AV21" s="114">
        <v>8675.9449600000007</v>
      </c>
      <c r="AW21" s="17">
        <v>327395.09999999998</v>
      </c>
      <c r="AX21" s="12">
        <v>327395.09999999998</v>
      </c>
      <c r="AY21" s="114">
        <v>415622.44822000002</v>
      </c>
      <c r="AZ21" s="17">
        <v>6000</v>
      </c>
      <c r="BA21" s="12">
        <v>0</v>
      </c>
      <c r="BB21" s="114">
        <v>0</v>
      </c>
      <c r="BC21" s="17">
        <v>0</v>
      </c>
      <c r="BD21" s="12"/>
      <c r="BE21" s="114"/>
      <c r="BF21" s="17">
        <v>389181.84600000002</v>
      </c>
      <c r="BG21" s="12">
        <v>139816.27247</v>
      </c>
      <c r="BH21" s="114">
        <v>139816.27247</v>
      </c>
      <c r="BI21" s="108"/>
      <c r="BJ21" s="12"/>
      <c r="BK21" s="49">
        <v>0</v>
      </c>
      <c r="BL21" s="17"/>
      <c r="BM21" s="12"/>
      <c r="BN21" s="49">
        <v>0</v>
      </c>
      <c r="BO21" s="17"/>
      <c r="BP21" s="12"/>
      <c r="BQ21" s="49">
        <v>0</v>
      </c>
      <c r="BR21" s="17"/>
      <c r="BS21" s="12"/>
      <c r="BT21" s="114">
        <v>91.543580000000006</v>
      </c>
      <c r="BU21" s="17"/>
      <c r="BV21" s="12"/>
      <c r="BW21" s="114">
        <v>9966.4210600000006</v>
      </c>
      <c r="BX21" s="17"/>
      <c r="BY21" s="12"/>
      <c r="BZ21" s="49">
        <v>0</v>
      </c>
      <c r="CA21" s="17"/>
      <c r="CB21" s="12"/>
      <c r="CC21" s="49">
        <v>0</v>
      </c>
      <c r="CD21" s="17"/>
      <c r="CE21" s="12"/>
      <c r="CF21" s="49">
        <v>0</v>
      </c>
      <c r="CG21" s="17">
        <v>861.7</v>
      </c>
      <c r="CH21" s="12">
        <v>861.7</v>
      </c>
      <c r="CI21" s="114">
        <v>694.95100000000002</v>
      </c>
      <c r="CJ21" s="17"/>
      <c r="CK21" s="12"/>
      <c r="CL21" s="114">
        <v>1021.5604599999999</v>
      </c>
      <c r="CN21" s="65"/>
      <c r="CO21" s="65"/>
      <c r="CP21" s="65"/>
    </row>
    <row r="22" spans="1:94" ht="21.6" customHeight="1">
      <c r="A22" s="16">
        <v>14</v>
      </c>
      <c r="B22" s="63" t="s">
        <v>20</v>
      </c>
      <c r="C22" s="111">
        <f t="shared" si="2"/>
        <v>5435258.5915100025</v>
      </c>
      <c r="D22" s="43">
        <v>114842.43700000001</v>
      </c>
      <c r="E22" s="44">
        <v>114842.43700000001</v>
      </c>
      <c r="F22" s="45">
        <v>29755.404859999999</v>
      </c>
      <c r="G22" s="43">
        <v>280677.005</v>
      </c>
      <c r="H22" s="44">
        <v>280677.005</v>
      </c>
      <c r="I22" s="45">
        <v>242137.24131000001</v>
      </c>
      <c r="J22" s="79">
        <v>46701.447</v>
      </c>
      <c r="K22" s="44">
        <v>46701.447</v>
      </c>
      <c r="L22" s="112">
        <v>43754.209259999996</v>
      </c>
      <c r="M22" s="43"/>
      <c r="N22" s="44"/>
      <c r="O22" s="45">
        <v>0</v>
      </c>
      <c r="P22" s="43">
        <v>4813954.0999999996</v>
      </c>
      <c r="Q22" s="44">
        <v>4813954.0999999996</v>
      </c>
      <c r="R22" s="124">
        <v>4555202.8633599998</v>
      </c>
      <c r="S22" s="43">
        <v>17677</v>
      </c>
      <c r="T22" s="44">
        <v>17677</v>
      </c>
      <c r="U22" s="124">
        <v>16047.73983</v>
      </c>
      <c r="V22" s="125">
        <v>100922</v>
      </c>
      <c r="W22" s="126">
        <v>100922</v>
      </c>
      <c r="X22" s="49">
        <v>14235.101849999999</v>
      </c>
      <c r="Y22" s="125">
        <v>54875</v>
      </c>
      <c r="Z22" s="126">
        <v>54875</v>
      </c>
      <c r="AA22" s="49">
        <v>54460</v>
      </c>
      <c r="AB22" s="43">
        <v>116285.3</v>
      </c>
      <c r="AC22" s="44">
        <v>116285.3</v>
      </c>
      <c r="AD22" s="127">
        <v>112849.5558</v>
      </c>
      <c r="AE22" s="76"/>
      <c r="AF22" s="44"/>
      <c r="AG22" s="49">
        <v>0</v>
      </c>
      <c r="AH22" s="43">
        <v>7497</v>
      </c>
      <c r="AI22" s="44">
        <v>7497</v>
      </c>
      <c r="AJ22" s="45">
        <v>7458.0936500000007</v>
      </c>
      <c r="AK22" s="43"/>
      <c r="AL22" s="12"/>
      <c r="AM22" s="49">
        <v>0</v>
      </c>
      <c r="AN22" s="17">
        <v>6591.6</v>
      </c>
      <c r="AO22" s="12">
        <v>6591.6</v>
      </c>
      <c r="AP22" s="49">
        <v>2439.3341299999997</v>
      </c>
      <c r="AQ22" s="43">
        <v>89616.044999999998</v>
      </c>
      <c r="AR22" s="44">
        <v>80388.214999999997</v>
      </c>
      <c r="AS22" s="45">
        <v>0</v>
      </c>
      <c r="AT22" s="43">
        <v>610767.15399999998</v>
      </c>
      <c r="AU22" s="44">
        <v>610767.15399999998</v>
      </c>
      <c r="AV22" s="45">
        <v>39162.415979999998</v>
      </c>
      <c r="AW22" s="17">
        <v>545905.4</v>
      </c>
      <c r="AX22" s="12">
        <v>545905.4</v>
      </c>
      <c r="AY22" s="114">
        <v>298971.28324999998</v>
      </c>
      <c r="AZ22" s="17">
        <v>135396.68299999999</v>
      </c>
      <c r="BA22" s="12">
        <v>0</v>
      </c>
      <c r="BB22" s="114">
        <v>0</v>
      </c>
      <c r="BC22" s="17">
        <v>414146.59</v>
      </c>
      <c r="BD22" s="12"/>
      <c r="BE22" s="114"/>
      <c r="BF22" s="17">
        <v>0</v>
      </c>
      <c r="BG22" s="12">
        <v>0</v>
      </c>
      <c r="BH22" s="114">
        <v>0</v>
      </c>
      <c r="BI22" s="108"/>
      <c r="BJ22" s="12"/>
      <c r="BK22" s="49">
        <v>0</v>
      </c>
      <c r="BL22" s="17"/>
      <c r="BM22" s="12"/>
      <c r="BN22" s="49">
        <v>0</v>
      </c>
      <c r="BO22" s="17"/>
      <c r="BP22" s="12"/>
      <c r="BQ22" s="49">
        <v>0</v>
      </c>
      <c r="BR22" s="17"/>
      <c r="BS22" s="12"/>
      <c r="BT22" s="49">
        <v>0</v>
      </c>
      <c r="BU22" s="17"/>
      <c r="BV22" s="12"/>
      <c r="BW22" s="114">
        <v>13478.00339</v>
      </c>
      <c r="BX22" s="17"/>
      <c r="BY22" s="12"/>
      <c r="BZ22" s="114">
        <v>4524.4586399999998</v>
      </c>
      <c r="CA22" s="17"/>
      <c r="CB22" s="12"/>
      <c r="CC22" s="49">
        <v>0</v>
      </c>
      <c r="CD22" s="17"/>
      <c r="CE22" s="12"/>
      <c r="CF22" s="49">
        <v>0</v>
      </c>
      <c r="CG22" s="17">
        <v>4448.2</v>
      </c>
      <c r="CH22" s="12">
        <v>4448.2</v>
      </c>
      <c r="CI22" s="49">
        <v>109.64400000000001</v>
      </c>
      <c r="CJ22" s="17"/>
      <c r="CK22" s="12"/>
      <c r="CL22" s="114">
        <v>673.24219999999991</v>
      </c>
      <c r="CN22" s="65"/>
      <c r="CO22" s="65"/>
      <c r="CP22" s="65"/>
    </row>
    <row r="23" spans="1:94" ht="21.6" customHeight="1">
      <c r="A23" s="16">
        <v>15</v>
      </c>
      <c r="B23" s="63" t="s">
        <v>21</v>
      </c>
      <c r="C23" s="111">
        <f t="shared" si="2"/>
        <v>3589512.1246700007</v>
      </c>
      <c r="D23" s="43">
        <v>55543.284</v>
      </c>
      <c r="E23" s="44">
        <v>55543.284</v>
      </c>
      <c r="F23" s="45">
        <v>0</v>
      </c>
      <c r="G23" s="43">
        <v>61520.851000000002</v>
      </c>
      <c r="H23" s="44">
        <v>61520.851000000002</v>
      </c>
      <c r="I23" s="45">
        <v>0</v>
      </c>
      <c r="J23" s="79">
        <v>9330.3529999999992</v>
      </c>
      <c r="K23" s="44">
        <v>9330.3529999999992</v>
      </c>
      <c r="L23" s="112">
        <v>8964.0284800000009</v>
      </c>
      <c r="M23" s="43"/>
      <c r="N23" s="44"/>
      <c r="O23" s="45">
        <v>0</v>
      </c>
      <c r="P23" s="43">
        <v>2726073.1</v>
      </c>
      <c r="Q23" s="44">
        <v>2726073.1</v>
      </c>
      <c r="R23" s="124">
        <v>2595784.2166900001</v>
      </c>
      <c r="S23" s="43">
        <v>11201</v>
      </c>
      <c r="T23" s="44">
        <v>11201</v>
      </c>
      <c r="U23" s="124">
        <v>13908.785900000001</v>
      </c>
      <c r="V23" s="125">
        <v>54996</v>
      </c>
      <c r="W23" s="126">
        <v>54996</v>
      </c>
      <c r="X23" s="49">
        <v>16007.33123</v>
      </c>
      <c r="Y23" s="125">
        <v>48878</v>
      </c>
      <c r="Z23" s="126">
        <v>48878</v>
      </c>
      <c r="AA23" s="49">
        <v>29525.15</v>
      </c>
      <c r="AB23" s="43">
        <v>70391.199999999997</v>
      </c>
      <c r="AC23" s="44">
        <v>70391.199999999997</v>
      </c>
      <c r="AD23" s="127">
        <v>68641.044769999993</v>
      </c>
      <c r="AE23" s="76"/>
      <c r="AF23" s="44"/>
      <c r="AG23" s="49">
        <v>0</v>
      </c>
      <c r="AH23" s="43">
        <v>4284</v>
      </c>
      <c r="AI23" s="44">
        <v>4284</v>
      </c>
      <c r="AJ23" s="45">
        <v>3844.2611400000001</v>
      </c>
      <c r="AK23" s="43"/>
      <c r="AL23" s="12"/>
      <c r="AM23" s="49">
        <v>0</v>
      </c>
      <c r="AN23" s="17">
        <v>608.1</v>
      </c>
      <c r="AO23" s="12">
        <v>608.1</v>
      </c>
      <c r="AP23" s="49">
        <v>559.10037999999997</v>
      </c>
      <c r="AQ23" s="43">
        <v>153461.973</v>
      </c>
      <c r="AR23" s="44">
        <v>137659.88</v>
      </c>
      <c r="AS23" s="45">
        <v>8752.9754499999999</v>
      </c>
      <c r="AT23" s="43">
        <v>243107.74</v>
      </c>
      <c r="AU23" s="44">
        <v>243107.74</v>
      </c>
      <c r="AV23" s="45">
        <v>12896.853130000001</v>
      </c>
      <c r="AW23" s="17">
        <v>772930.6</v>
      </c>
      <c r="AX23" s="12">
        <v>772930.6</v>
      </c>
      <c r="AY23" s="114">
        <v>796521.16128</v>
      </c>
      <c r="AZ23" s="17">
        <v>214863.51500000001</v>
      </c>
      <c r="BA23" s="12">
        <v>2644.1714200000001</v>
      </c>
      <c r="BB23" s="114">
        <v>2644.1714200000001</v>
      </c>
      <c r="BC23" s="17">
        <v>476500</v>
      </c>
      <c r="BD23" s="12"/>
      <c r="BE23" s="114"/>
      <c r="BF23" s="17">
        <v>70926.850000000006</v>
      </c>
      <c r="BG23" s="12">
        <v>0</v>
      </c>
      <c r="BH23" s="114">
        <v>0</v>
      </c>
      <c r="BI23" s="108"/>
      <c r="BJ23" s="12"/>
      <c r="BK23" s="49">
        <v>0</v>
      </c>
      <c r="BL23" s="17"/>
      <c r="BM23" s="12"/>
      <c r="BN23" s="49">
        <v>0</v>
      </c>
      <c r="BO23" s="17"/>
      <c r="BP23" s="12"/>
      <c r="BQ23" s="114">
        <v>11233.779289999999</v>
      </c>
      <c r="BR23" s="17"/>
      <c r="BS23" s="12"/>
      <c r="BT23" s="114">
        <v>7.12</v>
      </c>
      <c r="BU23" s="17"/>
      <c r="BV23" s="12"/>
      <c r="BW23" s="114">
        <v>18823.017059999998</v>
      </c>
      <c r="BX23" s="17"/>
      <c r="BY23" s="12"/>
      <c r="BZ23" s="49">
        <v>72.00775999999999</v>
      </c>
      <c r="CA23" s="17"/>
      <c r="CB23" s="12"/>
      <c r="CC23" s="49">
        <v>0</v>
      </c>
      <c r="CD23" s="17"/>
      <c r="CE23" s="12"/>
      <c r="CF23" s="49">
        <v>0</v>
      </c>
      <c r="CG23" s="17">
        <v>3156</v>
      </c>
      <c r="CH23" s="12">
        <v>3156</v>
      </c>
      <c r="CI23" s="114">
        <v>47.771000000000001</v>
      </c>
      <c r="CJ23" s="17"/>
      <c r="CK23" s="12"/>
      <c r="CL23" s="114">
        <v>1279.34969</v>
      </c>
      <c r="CM23" s="2">
        <v>0</v>
      </c>
      <c r="CN23" s="65"/>
      <c r="CO23" s="65"/>
      <c r="CP23" s="65"/>
    </row>
    <row r="24" spans="1:94" ht="21.6" customHeight="1">
      <c r="A24" s="16">
        <v>16</v>
      </c>
      <c r="B24" s="63" t="s">
        <v>22</v>
      </c>
      <c r="C24" s="111">
        <f t="shared" si="2"/>
        <v>3820693.3562000007</v>
      </c>
      <c r="D24" s="43">
        <v>21517.329000000002</v>
      </c>
      <c r="E24" s="44">
        <v>21517.329000000002</v>
      </c>
      <c r="F24" s="45">
        <v>7320.7030000000004</v>
      </c>
      <c r="G24" s="43">
        <v>21952.304</v>
      </c>
      <c r="H24" s="44">
        <v>21952.304</v>
      </c>
      <c r="I24" s="45">
        <v>0</v>
      </c>
      <c r="J24" s="79">
        <v>17066.565999999999</v>
      </c>
      <c r="K24" s="44">
        <v>17066.565999999999</v>
      </c>
      <c r="L24" s="112">
        <v>17009.334999999999</v>
      </c>
      <c r="M24" s="43"/>
      <c r="N24" s="44"/>
      <c r="O24" s="45">
        <v>0</v>
      </c>
      <c r="P24" s="43">
        <v>3363323.7</v>
      </c>
      <c r="Q24" s="44">
        <v>3363323.7</v>
      </c>
      <c r="R24" s="124">
        <v>3267668.7294200002</v>
      </c>
      <c r="S24" s="43">
        <v>12051</v>
      </c>
      <c r="T24" s="44">
        <v>12051</v>
      </c>
      <c r="U24" s="124">
        <v>12664.72803</v>
      </c>
      <c r="V24" s="125">
        <v>50574</v>
      </c>
      <c r="W24" s="126">
        <v>50574</v>
      </c>
      <c r="X24" s="49">
        <v>15090.81185</v>
      </c>
      <c r="Y24" s="125">
        <v>59207</v>
      </c>
      <c r="Z24" s="126">
        <v>59207</v>
      </c>
      <c r="AA24" s="49">
        <v>59013</v>
      </c>
      <c r="AB24" s="43">
        <v>54026.9</v>
      </c>
      <c r="AC24" s="44">
        <v>54026.9</v>
      </c>
      <c r="AD24" s="127">
        <v>52753.268759999999</v>
      </c>
      <c r="AE24" s="43"/>
      <c r="AF24" s="44"/>
      <c r="AG24" s="49">
        <v>0</v>
      </c>
      <c r="AH24" s="43">
        <v>4284</v>
      </c>
      <c r="AI24" s="44">
        <v>4284</v>
      </c>
      <c r="AJ24" s="45">
        <v>4131.9398799999999</v>
      </c>
      <c r="AK24" s="43"/>
      <c r="AL24" s="12"/>
      <c r="AM24" s="49">
        <v>0</v>
      </c>
      <c r="AN24" s="17">
        <v>3531.2</v>
      </c>
      <c r="AO24" s="12">
        <v>3531.2</v>
      </c>
      <c r="AP24" s="114">
        <v>2602.4768399999998</v>
      </c>
      <c r="AQ24" s="17">
        <v>67249.088000000003</v>
      </c>
      <c r="AR24" s="12">
        <v>60324.4</v>
      </c>
      <c r="AS24" s="114">
        <v>17850</v>
      </c>
      <c r="AT24" s="17">
        <v>78363.084000000003</v>
      </c>
      <c r="AU24" s="12">
        <v>78363.084000000003</v>
      </c>
      <c r="AV24" s="114">
        <v>15628.4568</v>
      </c>
      <c r="AW24" s="17">
        <v>310395.3</v>
      </c>
      <c r="AX24" s="12">
        <v>310395.3</v>
      </c>
      <c r="AY24" s="114">
        <v>337162.10862999997</v>
      </c>
      <c r="AZ24" s="17">
        <v>0</v>
      </c>
      <c r="BA24" s="12">
        <v>0</v>
      </c>
      <c r="BB24" s="114">
        <v>0</v>
      </c>
      <c r="BC24" s="17">
        <v>0</v>
      </c>
      <c r="BD24" s="12"/>
      <c r="BE24" s="114"/>
      <c r="BF24" s="17">
        <v>0</v>
      </c>
      <c r="BG24" s="12">
        <v>0</v>
      </c>
      <c r="BH24" s="114">
        <v>0</v>
      </c>
      <c r="BI24" s="108"/>
      <c r="BJ24" s="12"/>
      <c r="BK24" s="49">
        <v>0</v>
      </c>
      <c r="BL24" s="17"/>
      <c r="BM24" s="12"/>
      <c r="BN24" s="49">
        <v>0</v>
      </c>
      <c r="BO24" s="17"/>
      <c r="BP24" s="12"/>
      <c r="BQ24" s="49">
        <v>0</v>
      </c>
      <c r="BR24" s="17"/>
      <c r="BS24" s="12"/>
      <c r="BT24" s="49">
        <v>0</v>
      </c>
      <c r="BU24" s="17"/>
      <c r="BV24" s="12"/>
      <c r="BW24" s="114">
        <v>2253.1201700000001</v>
      </c>
      <c r="BX24" s="17"/>
      <c r="BY24" s="12"/>
      <c r="BZ24" s="49">
        <v>204.44116</v>
      </c>
      <c r="CA24" s="17"/>
      <c r="CB24" s="12"/>
      <c r="CC24" s="49">
        <v>912</v>
      </c>
      <c r="CD24" s="17"/>
      <c r="CE24" s="12"/>
      <c r="CF24" s="49">
        <v>8351.0366599999998</v>
      </c>
      <c r="CG24" s="17">
        <v>6094.2</v>
      </c>
      <c r="CH24" s="12">
        <v>6094.2</v>
      </c>
      <c r="CI24" s="49">
        <v>77.2</v>
      </c>
      <c r="CJ24" s="17"/>
      <c r="CK24" s="12"/>
      <c r="CL24" s="49">
        <v>0</v>
      </c>
      <c r="CN24" s="65"/>
      <c r="CO24" s="65"/>
      <c r="CP24" s="65"/>
    </row>
    <row r="25" spans="1:94" ht="20.399999999999999" customHeight="1">
      <c r="A25" s="16">
        <v>17</v>
      </c>
      <c r="B25" s="63" t="s">
        <v>23</v>
      </c>
      <c r="C25" s="111">
        <f t="shared" si="2"/>
        <v>2473806.7149500004</v>
      </c>
      <c r="D25" s="43">
        <v>21817.03</v>
      </c>
      <c r="E25" s="44">
        <v>21817.03</v>
      </c>
      <c r="F25" s="45">
        <v>17716.30557</v>
      </c>
      <c r="G25" s="43">
        <v>21573.063999999998</v>
      </c>
      <c r="H25" s="44">
        <v>21573.063999999998</v>
      </c>
      <c r="I25" s="45">
        <v>7130.0360000000001</v>
      </c>
      <c r="J25" s="79">
        <v>10246.995999999999</v>
      </c>
      <c r="K25" s="44">
        <v>10246.995999999999</v>
      </c>
      <c r="L25" s="112">
        <v>10246.99524</v>
      </c>
      <c r="M25" s="43"/>
      <c r="N25" s="44"/>
      <c r="O25" s="45">
        <v>0</v>
      </c>
      <c r="P25" s="43">
        <v>1849861.2000000002</v>
      </c>
      <c r="Q25" s="44">
        <v>1849861.2000000002</v>
      </c>
      <c r="R25" s="124">
        <v>1766886.1048599998</v>
      </c>
      <c r="S25" s="43">
        <v>6912</v>
      </c>
      <c r="T25" s="44">
        <v>6912</v>
      </c>
      <c r="U25" s="124">
        <v>5635.1879600000002</v>
      </c>
      <c r="V25" s="125">
        <v>72305</v>
      </c>
      <c r="W25" s="126">
        <v>72305</v>
      </c>
      <c r="X25" s="49">
        <v>13714.44533</v>
      </c>
      <c r="Y25" s="125">
        <v>44308</v>
      </c>
      <c r="Z25" s="126">
        <v>44308</v>
      </c>
      <c r="AA25" s="49">
        <v>44227</v>
      </c>
      <c r="AB25" s="43">
        <v>52850.400000000001</v>
      </c>
      <c r="AC25" s="44">
        <v>52850.400000000001</v>
      </c>
      <c r="AD25" s="127">
        <v>51467.728189999994</v>
      </c>
      <c r="AE25" s="43"/>
      <c r="AF25" s="44"/>
      <c r="AG25" s="49">
        <v>0</v>
      </c>
      <c r="AH25" s="43">
        <v>5355</v>
      </c>
      <c r="AI25" s="44">
        <v>5355</v>
      </c>
      <c r="AJ25" s="45">
        <v>5317.6814999999997</v>
      </c>
      <c r="AK25" s="43"/>
      <c r="AL25" s="12"/>
      <c r="AM25" s="49">
        <v>0</v>
      </c>
      <c r="AN25" s="17">
        <v>206</v>
      </c>
      <c r="AO25" s="12">
        <v>206</v>
      </c>
      <c r="AP25" s="49">
        <v>166.74960000000002</v>
      </c>
      <c r="AQ25" s="43">
        <v>271672.23300000001</v>
      </c>
      <c r="AR25" s="44">
        <v>243697.94200000001</v>
      </c>
      <c r="AS25" s="45">
        <v>6709.6464000000005</v>
      </c>
      <c r="AT25" s="43">
        <v>674880.58299999998</v>
      </c>
      <c r="AU25" s="44">
        <v>674880.58299999998</v>
      </c>
      <c r="AV25" s="45">
        <v>18227.76035</v>
      </c>
      <c r="AW25" s="17">
        <v>503815.6</v>
      </c>
      <c r="AX25" s="12">
        <v>503815.6</v>
      </c>
      <c r="AY25" s="114">
        <v>420842.49660000001</v>
      </c>
      <c r="AZ25" s="17">
        <v>0</v>
      </c>
      <c r="BA25" s="12">
        <v>0</v>
      </c>
      <c r="BB25" s="114">
        <v>0</v>
      </c>
      <c r="BC25" s="17">
        <v>73000</v>
      </c>
      <c r="BD25" s="12"/>
      <c r="BE25" s="114"/>
      <c r="BF25" s="17">
        <v>0</v>
      </c>
      <c r="BG25" s="12">
        <v>0</v>
      </c>
      <c r="BH25" s="114">
        <v>0</v>
      </c>
      <c r="BI25" s="108"/>
      <c r="BJ25" s="12"/>
      <c r="BK25" s="49">
        <v>0</v>
      </c>
      <c r="BL25" s="17"/>
      <c r="BM25" s="12"/>
      <c r="BN25" s="49">
        <v>0</v>
      </c>
      <c r="BO25" s="17"/>
      <c r="BP25" s="12"/>
      <c r="BQ25" s="49">
        <v>574.10053000000005</v>
      </c>
      <c r="BR25" s="17"/>
      <c r="BS25" s="12"/>
      <c r="BT25" s="49">
        <v>0</v>
      </c>
      <c r="BU25" s="17"/>
      <c r="BV25" s="12"/>
      <c r="BW25" s="114">
        <v>2821.45082</v>
      </c>
      <c r="BX25" s="17"/>
      <c r="BY25" s="12"/>
      <c r="BZ25" s="49">
        <v>0</v>
      </c>
      <c r="CA25" s="17"/>
      <c r="CB25" s="12"/>
      <c r="CC25" s="49">
        <v>0</v>
      </c>
      <c r="CD25" s="17"/>
      <c r="CE25" s="12"/>
      <c r="CF25" s="114">
        <v>99597.714849999989</v>
      </c>
      <c r="CG25" s="17">
        <v>7179.9</v>
      </c>
      <c r="CH25" s="12">
        <v>7179.9</v>
      </c>
      <c r="CI25" s="114">
        <v>893.36193999999989</v>
      </c>
      <c r="CJ25" s="17"/>
      <c r="CK25" s="12"/>
      <c r="CL25" s="114">
        <v>1631.94921</v>
      </c>
      <c r="CN25" s="65"/>
      <c r="CO25" s="65"/>
      <c r="CP25" s="65"/>
    </row>
    <row r="26" spans="1:94" ht="21.6" customHeight="1">
      <c r="A26" s="16">
        <v>18</v>
      </c>
      <c r="B26" s="63" t="s">
        <v>24</v>
      </c>
      <c r="C26" s="111">
        <f t="shared" si="2"/>
        <v>2696627.6293600006</v>
      </c>
      <c r="D26" s="43">
        <v>13812.151</v>
      </c>
      <c r="E26" s="44">
        <v>13812.151</v>
      </c>
      <c r="F26" s="45">
        <v>13812.151</v>
      </c>
      <c r="G26" s="43">
        <v>18195.373</v>
      </c>
      <c r="H26" s="44">
        <v>18195.373</v>
      </c>
      <c r="I26" s="45">
        <v>0</v>
      </c>
      <c r="J26" s="79">
        <v>29631.188999999998</v>
      </c>
      <c r="K26" s="44">
        <v>29631.188999999998</v>
      </c>
      <c r="L26" s="112">
        <v>27007.105</v>
      </c>
      <c r="M26" s="43"/>
      <c r="N26" s="44"/>
      <c r="O26" s="45">
        <v>0</v>
      </c>
      <c r="P26" s="43">
        <v>2287307.1999999997</v>
      </c>
      <c r="Q26" s="44">
        <v>2287307.1999999997</v>
      </c>
      <c r="R26" s="124">
        <v>2217708.7384299999</v>
      </c>
      <c r="S26" s="43">
        <v>6683</v>
      </c>
      <c r="T26" s="44">
        <v>6683</v>
      </c>
      <c r="U26" s="124">
        <v>9206.3332100000007</v>
      </c>
      <c r="V26" s="125">
        <v>21272</v>
      </c>
      <c r="W26" s="126">
        <v>21272</v>
      </c>
      <c r="X26" s="49">
        <v>3608.30402</v>
      </c>
      <c r="Y26" s="125">
        <v>36769</v>
      </c>
      <c r="Z26" s="126">
        <v>36769</v>
      </c>
      <c r="AA26" s="49">
        <v>36330</v>
      </c>
      <c r="AB26" s="43">
        <v>54758.6</v>
      </c>
      <c r="AC26" s="44">
        <v>54758.6</v>
      </c>
      <c r="AD26" s="127">
        <v>53101.361299999997</v>
      </c>
      <c r="AE26" s="43"/>
      <c r="AF26" s="44"/>
      <c r="AG26" s="49">
        <v>0</v>
      </c>
      <c r="AH26" s="43">
        <v>3213</v>
      </c>
      <c r="AI26" s="44">
        <v>3213</v>
      </c>
      <c r="AJ26" s="45">
        <v>3162.4889600000001</v>
      </c>
      <c r="AK26" s="43"/>
      <c r="AL26" s="12"/>
      <c r="AM26" s="49">
        <v>0</v>
      </c>
      <c r="AN26" s="17">
        <v>3844.8</v>
      </c>
      <c r="AO26" s="12">
        <v>3844.8</v>
      </c>
      <c r="AP26" s="114">
        <v>1966.4474599999999</v>
      </c>
      <c r="AQ26" s="17">
        <v>66661.020999999993</v>
      </c>
      <c r="AR26" s="12">
        <v>59796.885999999999</v>
      </c>
      <c r="AS26" s="114">
        <v>14526.314109999999</v>
      </c>
      <c r="AT26" s="17">
        <v>6565.74</v>
      </c>
      <c r="AU26" s="12">
        <v>6565.74</v>
      </c>
      <c r="AV26" s="114">
        <v>0</v>
      </c>
      <c r="AW26" s="17">
        <v>347644.9</v>
      </c>
      <c r="AX26" s="12">
        <v>347644.9</v>
      </c>
      <c r="AY26" s="114">
        <v>306946.39671</v>
      </c>
      <c r="AZ26" s="17">
        <v>35000</v>
      </c>
      <c r="BA26" s="12">
        <v>0</v>
      </c>
      <c r="BB26" s="114">
        <v>0</v>
      </c>
      <c r="BC26" s="17">
        <v>0</v>
      </c>
      <c r="BD26" s="12"/>
      <c r="BE26" s="114"/>
      <c r="BF26" s="17">
        <v>0</v>
      </c>
      <c r="BG26" s="12">
        <v>0</v>
      </c>
      <c r="BH26" s="114">
        <v>0</v>
      </c>
      <c r="BI26" s="108"/>
      <c r="BJ26" s="12"/>
      <c r="BK26" s="49">
        <v>0</v>
      </c>
      <c r="BL26" s="17"/>
      <c r="BM26" s="12"/>
      <c r="BN26" s="49">
        <v>0</v>
      </c>
      <c r="BO26" s="17"/>
      <c r="BP26" s="12"/>
      <c r="BQ26" s="49">
        <v>1478.0061799999999</v>
      </c>
      <c r="BR26" s="17"/>
      <c r="BS26" s="12"/>
      <c r="BT26" s="114">
        <v>240.684</v>
      </c>
      <c r="BU26" s="17"/>
      <c r="BV26" s="12"/>
      <c r="BW26" s="114">
        <v>6017.2039800000002</v>
      </c>
      <c r="BX26" s="17"/>
      <c r="BY26" s="12"/>
      <c r="BZ26" s="49">
        <v>0</v>
      </c>
      <c r="CA26" s="17"/>
      <c r="CB26" s="12"/>
      <c r="CC26" s="49">
        <v>0</v>
      </c>
      <c r="CD26" s="17"/>
      <c r="CE26" s="12"/>
      <c r="CF26" s="49">
        <v>0</v>
      </c>
      <c r="CG26" s="17">
        <v>6319.2</v>
      </c>
      <c r="CH26" s="12">
        <v>6319.2</v>
      </c>
      <c r="CI26" s="49">
        <v>1516.095</v>
      </c>
      <c r="CJ26" s="17"/>
      <c r="CK26" s="12"/>
      <c r="CL26" s="49">
        <v>0</v>
      </c>
      <c r="CN26" s="65"/>
      <c r="CO26" s="65"/>
      <c r="CP26" s="65"/>
    </row>
    <row r="27" spans="1:94" ht="21.6" customHeight="1">
      <c r="A27" s="16">
        <v>19</v>
      </c>
      <c r="B27" s="63" t="s">
        <v>25</v>
      </c>
      <c r="C27" s="111">
        <f t="shared" si="2"/>
        <v>5813098.967410001</v>
      </c>
      <c r="D27" s="43">
        <v>41419.837</v>
      </c>
      <c r="E27" s="44">
        <v>41419.837</v>
      </c>
      <c r="F27" s="45">
        <v>27878.449100000002</v>
      </c>
      <c r="G27" s="43">
        <v>149982.51500000001</v>
      </c>
      <c r="H27" s="44">
        <v>149982.51500000001</v>
      </c>
      <c r="I27" s="45">
        <v>107946.80465000001</v>
      </c>
      <c r="J27" s="79">
        <v>54574.601999999999</v>
      </c>
      <c r="K27" s="44">
        <v>54574.601999999999</v>
      </c>
      <c r="L27" s="112">
        <v>50579.663049999996</v>
      </c>
      <c r="M27" s="43"/>
      <c r="N27" s="44"/>
      <c r="O27" s="45">
        <v>0</v>
      </c>
      <c r="P27" s="43">
        <v>3772175</v>
      </c>
      <c r="Q27" s="44">
        <v>3772175</v>
      </c>
      <c r="R27" s="124">
        <v>3558200.2613400002</v>
      </c>
      <c r="S27" s="43">
        <v>8467</v>
      </c>
      <c r="T27" s="44">
        <v>8467</v>
      </c>
      <c r="U27" s="124">
        <v>4317.4884400000001</v>
      </c>
      <c r="V27" s="125">
        <v>224676</v>
      </c>
      <c r="W27" s="126">
        <v>224676</v>
      </c>
      <c r="X27" s="49">
        <v>0</v>
      </c>
      <c r="Y27" s="125">
        <v>31206</v>
      </c>
      <c r="Z27" s="126">
        <v>31206</v>
      </c>
      <c r="AA27" s="49">
        <v>31062</v>
      </c>
      <c r="AB27" s="43">
        <v>137869.6</v>
      </c>
      <c r="AC27" s="44">
        <v>137869.6</v>
      </c>
      <c r="AD27" s="127">
        <v>134480.08583000003</v>
      </c>
      <c r="AE27" s="43"/>
      <c r="AF27" s="44"/>
      <c r="AG27" s="49">
        <v>0</v>
      </c>
      <c r="AH27" s="43">
        <v>7497</v>
      </c>
      <c r="AI27" s="44">
        <v>7497</v>
      </c>
      <c r="AJ27" s="45">
        <v>6951.5348300000005</v>
      </c>
      <c r="AK27" s="43"/>
      <c r="AL27" s="12"/>
      <c r="AM27" s="49">
        <v>0</v>
      </c>
      <c r="AN27" s="17">
        <v>1098.5999999999999</v>
      </c>
      <c r="AO27" s="12">
        <v>1098.5999999999999</v>
      </c>
      <c r="AP27" s="49">
        <v>776.53</v>
      </c>
      <c r="AQ27" s="43">
        <v>587584.95400000003</v>
      </c>
      <c r="AR27" s="44">
        <v>527080.897</v>
      </c>
      <c r="AS27" s="45">
        <v>0</v>
      </c>
      <c r="AT27" s="43">
        <v>2943564.5529999998</v>
      </c>
      <c r="AU27" s="44">
        <v>2943564.5529999998</v>
      </c>
      <c r="AV27" s="45">
        <v>184956.83052000002</v>
      </c>
      <c r="AW27" s="17">
        <v>724449.6</v>
      </c>
      <c r="AX27" s="12">
        <v>724449.6</v>
      </c>
      <c r="AY27" s="114">
        <v>877761.91521000001</v>
      </c>
      <c r="AZ27" s="17">
        <v>993.48</v>
      </c>
      <c r="BA27" s="12">
        <v>0</v>
      </c>
      <c r="BB27" s="114">
        <v>0</v>
      </c>
      <c r="BC27" s="17">
        <v>0</v>
      </c>
      <c r="BD27" s="12"/>
      <c r="BE27" s="114"/>
      <c r="BF27" s="17">
        <v>1232130.595</v>
      </c>
      <c r="BG27" s="12">
        <v>817082.80966999999</v>
      </c>
      <c r="BH27" s="114">
        <v>817082.80966999999</v>
      </c>
      <c r="BI27" s="108"/>
      <c r="BJ27" s="12"/>
      <c r="BK27" s="49">
        <v>0</v>
      </c>
      <c r="BL27" s="17">
        <v>1271329.8999999999</v>
      </c>
      <c r="BM27" s="12">
        <v>0</v>
      </c>
      <c r="BN27" s="49">
        <v>0</v>
      </c>
      <c r="BO27" s="17"/>
      <c r="BP27" s="12"/>
      <c r="BQ27" s="114">
        <v>3278.7959999999998</v>
      </c>
      <c r="BR27" s="17"/>
      <c r="BS27" s="12"/>
      <c r="BT27" s="49">
        <v>387.91464000000002</v>
      </c>
      <c r="BU27" s="17"/>
      <c r="BV27" s="12"/>
      <c r="BW27" s="114">
        <v>3939.1196299999997</v>
      </c>
      <c r="BX27" s="17"/>
      <c r="BY27" s="12"/>
      <c r="BZ27" s="49">
        <v>0</v>
      </c>
      <c r="CA27" s="17"/>
      <c r="CB27" s="12"/>
      <c r="CC27" s="49">
        <v>0</v>
      </c>
      <c r="CD27" s="17"/>
      <c r="CE27" s="12"/>
      <c r="CF27" s="49">
        <v>0</v>
      </c>
      <c r="CG27" s="17">
        <v>7604.1</v>
      </c>
      <c r="CH27" s="12">
        <v>7604.1</v>
      </c>
      <c r="CI27" s="49">
        <v>2759.0677999999998</v>
      </c>
      <c r="CJ27" s="17"/>
      <c r="CK27" s="12"/>
      <c r="CL27" s="114">
        <v>739.69669999999996</v>
      </c>
      <c r="CN27" s="65"/>
      <c r="CO27" s="65"/>
      <c r="CP27" s="65"/>
    </row>
    <row r="28" spans="1:94" ht="21.6" customHeight="1">
      <c r="A28" s="16">
        <v>20</v>
      </c>
      <c r="B28" s="63" t="s">
        <v>26</v>
      </c>
      <c r="C28" s="111">
        <f t="shared" si="2"/>
        <v>1813122.3052099999</v>
      </c>
      <c r="D28" s="43"/>
      <c r="E28" s="44"/>
      <c r="F28" s="45">
        <v>0</v>
      </c>
      <c r="G28" s="43"/>
      <c r="H28" s="44"/>
      <c r="I28" s="45">
        <v>0</v>
      </c>
      <c r="J28" s="79"/>
      <c r="K28" s="44"/>
      <c r="L28" s="112">
        <v>0</v>
      </c>
      <c r="M28" s="43"/>
      <c r="N28" s="44"/>
      <c r="O28" s="45">
        <v>0</v>
      </c>
      <c r="P28" s="43">
        <v>1497831.8</v>
      </c>
      <c r="Q28" s="44">
        <v>1497831.8</v>
      </c>
      <c r="R28" s="124">
        <v>1323062.2543499998</v>
      </c>
      <c r="S28" s="43">
        <v>5436</v>
      </c>
      <c r="T28" s="44">
        <v>5436</v>
      </c>
      <c r="U28" s="124">
        <v>2495.4256600000003</v>
      </c>
      <c r="V28" s="125">
        <v>15499</v>
      </c>
      <c r="W28" s="126">
        <v>15499</v>
      </c>
      <c r="X28" s="49">
        <v>734.94419999999991</v>
      </c>
      <c r="Y28" s="125">
        <v>13539</v>
      </c>
      <c r="Z28" s="126">
        <v>13539</v>
      </c>
      <c r="AA28" s="49">
        <v>0</v>
      </c>
      <c r="AB28" s="43">
        <v>45868.6</v>
      </c>
      <c r="AC28" s="44">
        <v>45868.6</v>
      </c>
      <c r="AD28" s="127">
        <v>35737.082900000001</v>
      </c>
      <c r="AE28" s="43"/>
      <c r="AF28" s="44"/>
      <c r="AG28" s="49">
        <v>0</v>
      </c>
      <c r="AH28" s="43">
        <v>5355</v>
      </c>
      <c r="AI28" s="44">
        <v>4284</v>
      </c>
      <c r="AJ28" s="45">
        <v>3733.8253500000001</v>
      </c>
      <c r="AK28" s="43"/>
      <c r="AL28" s="12"/>
      <c r="AM28" s="49">
        <v>0</v>
      </c>
      <c r="AN28" s="17">
        <v>0</v>
      </c>
      <c r="AO28" s="12">
        <v>0</v>
      </c>
      <c r="AP28" s="49">
        <v>0</v>
      </c>
      <c r="AQ28" s="43">
        <v>459798.44</v>
      </c>
      <c r="AR28" s="44">
        <v>412452.65500000003</v>
      </c>
      <c r="AS28" s="45">
        <v>10055.968339999999</v>
      </c>
      <c r="AT28" s="43">
        <v>196054.48499999999</v>
      </c>
      <c r="AU28" s="44">
        <v>196054.48499999999</v>
      </c>
      <c r="AV28" s="45">
        <v>40794.274100000002</v>
      </c>
      <c r="AW28" s="17">
        <v>352801.4</v>
      </c>
      <c r="AX28" s="12">
        <v>352801.4</v>
      </c>
      <c r="AY28" s="114">
        <v>396431.43330999999</v>
      </c>
      <c r="AZ28" s="17">
        <v>0</v>
      </c>
      <c r="BA28" s="12">
        <v>0</v>
      </c>
      <c r="BB28" s="114">
        <v>0</v>
      </c>
      <c r="BC28" s="17">
        <v>0</v>
      </c>
      <c r="BD28" s="12"/>
      <c r="BE28" s="114"/>
      <c r="BF28" s="17">
        <v>195424.67300000001</v>
      </c>
      <c r="BG28" s="12">
        <v>0</v>
      </c>
      <c r="BH28" s="114">
        <v>0</v>
      </c>
      <c r="BI28" s="108"/>
      <c r="BJ28" s="12"/>
      <c r="BK28" s="49">
        <v>0</v>
      </c>
      <c r="BL28" s="17"/>
      <c r="BM28" s="12"/>
      <c r="BN28" s="49">
        <v>0</v>
      </c>
      <c r="BO28" s="17"/>
      <c r="BP28" s="12"/>
      <c r="BQ28" s="49">
        <v>0</v>
      </c>
      <c r="BR28" s="17"/>
      <c r="BS28" s="12"/>
      <c r="BT28" s="49">
        <v>0</v>
      </c>
      <c r="BU28" s="17"/>
      <c r="BV28" s="12"/>
      <c r="BW28" s="114">
        <v>46.296999999999997</v>
      </c>
      <c r="BX28" s="17"/>
      <c r="BY28" s="12"/>
      <c r="BZ28" s="49">
        <v>0</v>
      </c>
      <c r="CA28" s="17"/>
      <c r="CB28" s="12"/>
      <c r="CC28" s="49">
        <v>0</v>
      </c>
      <c r="CD28" s="17"/>
      <c r="CE28" s="12"/>
      <c r="CF28" s="49">
        <v>0</v>
      </c>
      <c r="CG28" s="17">
        <v>4017.3</v>
      </c>
      <c r="CH28" s="12">
        <v>4017.3</v>
      </c>
      <c r="CI28" s="49">
        <v>0</v>
      </c>
      <c r="CJ28" s="17"/>
      <c r="CK28" s="12"/>
      <c r="CL28" s="114">
        <v>30.8</v>
      </c>
      <c r="CN28" s="65"/>
      <c r="CO28" s="65"/>
      <c r="CP28" s="65"/>
    </row>
    <row r="29" spans="1:94" ht="21.6" customHeight="1">
      <c r="A29" s="16">
        <v>21</v>
      </c>
      <c r="B29" s="63" t="s">
        <v>27</v>
      </c>
      <c r="C29" s="111">
        <f t="shared" si="2"/>
        <v>3533068.5170100005</v>
      </c>
      <c r="D29" s="43">
        <v>120764.015</v>
      </c>
      <c r="E29" s="44">
        <v>120764.015</v>
      </c>
      <c r="F29" s="45">
        <v>111047.70193000001</v>
      </c>
      <c r="G29" s="43">
        <v>49615.421000000002</v>
      </c>
      <c r="H29" s="44">
        <v>49615.421000000002</v>
      </c>
      <c r="I29" s="45">
        <v>36843.571550000001</v>
      </c>
      <c r="J29" s="79">
        <v>31688.698</v>
      </c>
      <c r="K29" s="44">
        <v>31688.698</v>
      </c>
      <c r="L29" s="112">
        <v>26403.729440000003</v>
      </c>
      <c r="M29" s="43"/>
      <c r="N29" s="44"/>
      <c r="O29" s="45">
        <v>0</v>
      </c>
      <c r="P29" s="43">
        <v>2689198.1999999997</v>
      </c>
      <c r="Q29" s="44">
        <v>2689198.1999999997</v>
      </c>
      <c r="R29" s="124">
        <v>2630030.4361</v>
      </c>
      <c r="S29" s="43">
        <v>10659</v>
      </c>
      <c r="T29" s="44">
        <v>10659</v>
      </c>
      <c r="U29" s="124">
        <v>11867.79788</v>
      </c>
      <c r="V29" s="125">
        <v>47790</v>
      </c>
      <c r="W29" s="126">
        <v>47790</v>
      </c>
      <c r="X29" s="49">
        <v>16981.052250000001</v>
      </c>
      <c r="Y29" s="125">
        <v>45728</v>
      </c>
      <c r="Z29" s="126">
        <v>45728</v>
      </c>
      <c r="AA29" s="49">
        <v>45317.421630000004</v>
      </c>
      <c r="AB29" s="43">
        <v>60495.4</v>
      </c>
      <c r="AC29" s="44">
        <v>60495.4</v>
      </c>
      <c r="AD29" s="127">
        <v>55811.234640000002</v>
      </c>
      <c r="AE29" s="43"/>
      <c r="AF29" s="44"/>
      <c r="AG29" s="49">
        <v>0</v>
      </c>
      <c r="AH29" s="43">
        <v>3213</v>
      </c>
      <c r="AI29" s="44">
        <v>3213</v>
      </c>
      <c r="AJ29" s="45">
        <v>3141.1611800000001</v>
      </c>
      <c r="AK29" s="43"/>
      <c r="AL29" s="12"/>
      <c r="AM29" s="49">
        <v>0</v>
      </c>
      <c r="AN29" s="17">
        <v>2668</v>
      </c>
      <c r="AO29" s="12">
        <v>2668</v>
      </c>
      <c r="AP29" s="114">
        <v>2182.2057799999998</v>
      </c>
      <c r="AQ29" s="17">
        <v>72570.066999999995</v>
      </c>
      <c r="AR29" s="12">
        <v>65097.472999999998</v>
      </c>
      <c r="AS29" s="114">
        <v>0</v>
      </c>
      <c r="AT29" s="17">
        <v>3553.92</v>
      </c>
      <c r="AU29" s="12">
        <v>3553.92</v>
      </c>
      <c r="AV29" s="114">
        <v>0</v>
      </c>
      <c r="AW29" s="17">
        <v>502570.6</v>
      </c>
      <c r="AX29" s="12">
        <v>502570.6</v>
      </c>
      <c r="AY29" s="114">
        <v>567541.02772999997</v>
      </c>
      <c r="AZ29" s="17">
        <v>94000</v>
      </c>
      <c r="BA29" s="12">
        <v>0</v>
      </c>
      <c r="BB29" s="114">
        <v>0</v>
      </c>
      <c r="BC29" s="17">
        <v>0</v>
      </c>
      <c r="BD29" s="12"/>
      <c r="BE29" s="114"/>
      <c r="BF29" s="17">
        <v>0</v>
      </c>
      <c r="BG29" s="12">
        <v>0</v>
      </c>
      <c r="BH29" s="114">
        <v>0</v>
      </c>
      <c r="BI29" s="108"/>
      <c r="BJ29" s="12"/>
      <c r="BK29" s="49">
        <v>0</v>
      </c>
      <c r="BL29" s="17"/>
      <c r="BM29" s="12"/>
      <c r="BN29" s="49">
        <v>0</v>
      </c>
      <c r="BO29" s="17"/>
      <c r="BP29" s="12"/>
      <c r="BQ29" s="114">
        <v>10702.89788</v>
      </c>
      <c r="BR29" s="17"/>
      <c r="BS29" s="12"/>
      <c r="BT29" s="49">
        <v>0</v>
      </c>
      <c r="BU29" s="17"/>
      <c r="BV29" s="12"/>
      <c r="BW29" s="114">
        <v>12119.48619</v>
      </c>
      <c r="BX29" s="17"/>
      <c r="BY29" s="12"/>
      <c r="BZ29" s="49">
        <v>973.77810999999997</v>
      </c>
      <c r="CA29" s="17"/>
      <c r="CB29" s="12"/>
      <c r="CC29" s="114">
        <v>2094.4899999999998</v>
      </c>
      <c r="CD29" s="17"/>
      <c r="CE29" s="12"/>
      <c r="CF29" s="49">
        <v>0</v>
      </c>
      <c r="CG29" s="17">
        <v>2769.9</v>
      </c>
      <c r="CH29" s="12">
        <v>2769.9</v>
      </c>
      <c r="CI29" s="49">
        <v>0</v>
      </c>
      <c r="CJ29" s="17"/>
      <c r="CK29" s="12"/>
      <c r="CL29" s="49">
        <v>10.524719999999999</v>
      </c>
      <c r="CN29" s="65"/>
      <c r="CO29" s="65"/>
      <c r="CP29" s="65"/>
    </row>
    <row r="30" spans="1:94" ht="21.6" customHeight="1">
      <c r="A30" s="16">
        <v>22</v>
      </c>
      <c r="B30" s="63" t="s">
        <v>28</v>
      </c>
      <c r="C30" s="111">
        <f t="shared" si="2"/>
        <v>2798199.7667700006</v>
      </c>
      <c r="D30" s="43">
        <v>161793.55600000001</v>
      </c>
      <c r="E30" s="44">
        <v>161793.55600000001</v>
      </c>
      <c r="F30" s="45">
        <v>18369.30718</v>
      </c>
      <c r="G30" s="43">
        <v>75159.343999999997</v>
      </c>
      <c r="H30" s="44">
        <v>75159.343999999997</v>
      </c>
      <c r="I30" s="45">
        <v>28107.09965</v>
      </c>
      <c r="J30" s="79">
        <v>35678.300999999999</v>
      </c>
      <c r="K30" s="44">
        <v>35678.300999999999</v>
      </c>
      <c r="L30" s="112">
        <v>33457.203800000003</v>
      </c>
      <c r="M30" s="43"/>
      <c r="N30" s="44"/>
      <c r="O30" s="45">
        <v>0</v>
      </c>
      <c r="P30" s="43">
        <v>2347055</v>
      </c>
      <c r="Q30" s="44">
        <v>2347055</v>
      </c>
      <c r="R30" s="124">
        <v>2263185.4486500002</v>
      </c>
      <c r="S30" s="43">
        <v>6152</v>
      </c>
      <c r="T30" s="44">
        <v>6152</v>
      </c>
      <c r="U30" s="124">
        <v>7320.6880999999994</v>
      </c>
      <c r="V30" s="125">
        <v>40391</v>
      </c>
      <c r="W30" s="126">
        <v>40391</v>
      </c>
      <c r="X30" s="49">
        <v>7647.1257100000003</v>
      </c>
      <c r="Y30" s="125">
        <v>38600</v>
      </c>
      <c r="Z30" s="126">
        <v>38600</v>
      </c>
      <c r="AA30" s="49">
        <v>35652.54</v>
      </c>
      <c r="AB30" s="43">
        <v>55662.3</v>
      </c>
      <c r="AC30" s="44">
        <v>55662.3</v>
      </c>
      <c r="AD30" s="127">
        <v>52337.752780000003</v>
      </c>
      <c r="AE30" s="43"/>
      <c r="AF30" s="44"/>
      <c r="AG30" s="49">
        <v>0</v>
      </c>
      <c r="AH30" s="43">
        <v>4284</v>
      </c>
      <c r="AI30" s="44">
        <v>4284</v>
      </c>
      <c r="AJ30" s="45">
        <v>4235.2018600000001</v>
      </c>
      <c r="AK30" s="43"/>
      <c r="AL30" s="12"/>
      <c r="AM30" s="49">
        <v>0</v>
      </c>
      <c r="AN30" s="17">
        <v>2354</v>
      </c>
      <c r="AO30" s="12">
        <v>2354</v>
      </c>
      <c r="AP30" s="49">
        <v>831.99946999999997</v>
      </c>
      <c r="AQ30" s="43">
        <v>60593.071000000004</v>
      </c>
      <c r="AR30" s="44">
        <v>54353.758000000002</v>
      </c>
      <c r="AS30" s="45">
        <v>0</v>
      </c>
      <c r="AT30" s="43">
        <v>67566.202000000005</v>
      </c>
      <c r="AU30" s="44">
        <v>67566.202000000005</v>
      </c>
      <c r="AV30" s="45">
        <v>0</v>
      </c>
      <c r="AW30" s="17">
        <v>432634.9</v>
      </c>
      <c r="AX30" s="12">
        <v>432634.9</v>
      </c>
      <c r="AY30" s="114">
        <v>307073.76675999997</v>
      </c>
      <c r="AZ30" s="17">
        <v>85000</v>
      </c>
      <c r="BA30" s="12">
        <v>0</v>
      </c>
      <c r="BB30" s="114">
        <v>0</v>
      </c>
      <c r="BC30" s="17">
        <v>75000</v>
      </c>
      <c r="BD30" s="12"/>
      <c r="BE30" s="114"/>
      <c r="BF30" s="17">
        <v>0</v>
      </c>
      <c r="BG30" s="12">
        <v>0</v>
      </c>
      <c r="BH30" s="114">
        <v>0</v>
      </c>
      <c r="BI30" s="108"/>
      <c r="BJ30" s="12"/>
      <c r="BK30" s="49">
        <v>0</v>
      </c>
      <c r="BL30" s="17"/>
      <c r="BM30" s="12"/>
      <c r="BN30" s="49">
        <v>0</v>
      </c>
      <c r="BO30" s="17"/>
      <c r="BP30" s="12"/>
      <c r="BQ30" s="114">
        <v>759.41342000000009</v>
      </c>
      <c r="BR30" s="17"/>
      <c r="BS30" s="12"/>
      <c r="BT30" s="49">
        <v>0</v>
      </c>
      <c r="BU30" s="17"/>
      <c r="BV30" s="12"/>
      <c r="BW30" s="114">
        <v>12608.50843</v>
      </c>
      <c r="BX30" s="17"/>
      <c r="BY30" s="12"/>
      <c r="BZ30" s="49">
        <v>0</v>
      </c>
      <c r="CA30" s="17"/>
      <c r="CB30" s="12"/>
      <c r="CC30" s="49">
        <v>234</v>
      </c>
      <c r="CD30" s="17"/>
      <c r="CE30" s="12"/>
      <c r="CF30" s="114">
        <v>25966.153440000002</v>
      </c>
      <c r="CG30" s="17">
        <v>4017.3</v>
      </c>
      <c r="CH30" s="12">
        <v>4017.3</v>
      </c>
      <c r="CI30" s="114">
        <v>297.06299999999999</v>
      </c>
      <c r="CJ30" s="17"/>
      <c r="CK30" s="12"/>
      <c r="CL30" s="49">
        <v>116.49452000000001</v>
      </c>
      <c r="CN30" s="65"/>
      <c r="CO30" s="65"/>
      <c r="CP30" s="65"/>
    </row>
    <row r="31" spans="1:94" ht="21.6" customHeight="1">
      <c r="A31" s="16">
        <v>23</v>
      </c>
      <c r="B31" s="63" t="s">
        <v>29</v>
      </c>
      <c r="C31" s="111">
        <f t="shared" si="2"/>
        <v>2343410.0813200008</v>
      </c>
      <c r="D31" s="43">
        <v>22304.795999999998</v>
      </c>
      <c r="E31" s="44">
        <v>22304.795999999998</v>
      </c>
      <c r="F31" s="45">
        <v>21167.63927</v>
      </c>
      <c r="G31" s="43">
        <v>20605.437999999998</v>
      </c>
      <c r="H31" s="44">
        <v>20605.437999999998</v>
      </c>
      <c r="I31" s="45">
        <v>0</v>
      </c>
      <c r="J31" s="79">
        <v>10057.365</v>
      </c>
      <c r="K31" s="44">
        <v>10057.365</v>
      </c>
      <c r="L31" s="112">
        <v>10057.364220000001</v>
      </c>
      <c r="M31" s="43"/>
      <c r="N31" s="44"/>
      <c r="O31" s="45">
        <v>0</v>
      </c>
      <c r="P31" s="43">
        <v>2140402.5</v>
      </c>
      <c r="Q31" s="44">
        <v>2140402.5</v>
      </c>
      <c r="R31" s="124">
        <v>2045952.08455</v>
      </c>
      <c r="S31" s="43">
        <v>8416</v>
      </c>
      <c r="T31" s="44">
        <v>8416</v>
      </c>
      <c r="U31" s="124">
        <v>9621.94787</v>
      </c>
      <c r="V31" s="125">
        <v>25037</v>
      </c>
      <c r="W31" s="126">
        <v>25037</v>
      </c>
      <c r="X31" s="49">
        <v>0</v>
      </c>
      <c r="Y31" s="125">
        <v>41079</v>
      </c>
      <c r="Z31" s="126">
        <v>41079</v>
      </c>
      <c r="AA31" s="49">
        <v>25626</v>
      </c>
      <c r="AB31" s="43">
        <v>51945.8</v>
      </c>
      <c r="AC31" s="44">
        <v>51945.8</v>
      </c>
      <c r="AD31" s="127">
        <v>46973.079060000004</v>
      </c>
      <c r="AE31" s="43"/>
      <c r="AF31" s="44"/>
      <c r="AG31" s="49">
        <v>0</v>
      </c>
      <c r="AH31" s="43">
        <v>3213</v>
      </c>
      <c r="AI31" s="44">
        <v>3213</v>
      </c>
      <c r="AJ31" s="45">
        <v>3177.69175</v>
      </c>
      <c r="AK31" s="43"/>
      <c r="AL31" s="12"/>
      <c r="AM31" s="49">
        <v>0</v>
      </c>
      <c r="AN31" s="17">
        <v>627.70000000000005</v>
      </c>
      <c r="AO31" s="12">
        <v>627.70000000000005</v>
      </c>
      <c r="AP31" s="49">
        <v>204.07977</v>
      </c>
      <c r="AQ31" s="43">
        <v>23478.143</v>
      </c>
      <c r="AR31" s="44">
        <v>21060.580999999998</v>
      </c>
      <c r="AS31" s="45">
        <v>0</v>
      </c>
      <c r="AT31" s="43">
        <v>28476.498</v>
      </c>
      <c r="AU31" s="44">
        <v>28476.498</v>
      </c>
      <c r="AV31" s="45">
        <v>0</v>
      </c>
      <c r="AW31" s="17">
        <v>201757.3</v>
      </c>
      <c r="AX31" s="12">
        <v>201757.3</v>
      </c>
      <c r="AY31" s="114">
        <v>174906.07725</v>
      </c>
      <c r="AZ31" s="17">
        <v>36000</v>
      </c>
      <c r="BA31" s="12">
        <v>0</v>
      </c>
      <c r="BB31" s="114">
        <v>0</v>
      </c>
      <c r="BC31" s="17">
        <v>0</v>
      </c>
      <c r="BD31" s="12"/>
      <c r="BE31" s="114"/>
      <c r="BF31" s="17">
        <v>0</v>
      </c>
      <c r="BG31" s="12">
        <v>0</v>
      </c>
      <c r="BH31" s="114">
        <v>0</v>
      </c>
      <c r="BI31" s="108"/>
      <c r="BJ31" s="12"/>
      <c r="BK31" s="49">
        <v>0</v>
      </c>
      <c r="BL31" s="17"/>
      <c r="BM31" s="12"/>
      <c r="BN31" s="49">
        <v>0</v>
      </c>
      <c r="BO31" s="17"/>
      <c r="BP31" s="12"/>
      <c r="BQ31" s="49">
        <v>0</v>
      </c>
      <c r="BR31" s="17"/>
      <c r="BS31" s="12"/>
      <c r="BT31" s="49">
        <v>0</v>
      </c>
      <c r="BU31" s="17"/>
      <c r="BV31" s="12"/>
      <c r="BW31" s="114">
        <v>4598.4265800000003</v>
      </c>
      <c r="BX31" s="17"/>
      <c r="BY31" s="12"/>
      <c r="BZ31" s="49">
        <v>0</v>
      </c>
      <c r="CA31" s="17"/>
      <c r="CB31" s="12"/>
      <c r="CC31" s="49">
        <v>0</v>
      </c>
      <c r="CD31" s="17"/>
      <c r="CE31" s="12"/>
      <c r="CF31" s="49">
        <v>0</v>
      </c>
      <c r="CG31" s="17">
        <v>5773.018</v>
      </c>
      <c r="CH31" s="12">
        <v>5773.018</v>
      </c>
      <c r="CI31" s="49">
        <v>1125.691</v>
      </c>
      <c r="CJ31" s="17"/>
      <c r="CK31" s="12"/>
      <c r="CL31" s="49">
        <v>0</v>
      </c>
      <c r="CN31" s="65"/>
      <c r="CO31" s="65"/>
      <c r="CP31" s="65"/>
    </row>
    <row r="32" spans="1:94" ht="21.6" customHeight="1">
      <c r="A32" s="16">
        <v>24</v>
      </c>
      <c r="B32" s="63" t="s">
        <v>30</v>
      </c>
      <c r="C32" s="111">
        <f t="shared" si="2"/>
        <v>2284108.46557</v>
      </c>
      <c r="D32" s="43">
        <v>22280.636999999999</v>
      </c>
      <c r="E32" s="44">
        <v>22280.636999999999</v>
      </c>
      <c r="F32" s="45">
        <v>0</v>
      </c>
      <c r="G32" s="43">
        <v>50410.440999999999</v>
      </c>
      <c r="H32" s="44">
        <v>50410.440999999999</v>
      </c>
      <c r="I32" s="45">
        <v>48575.97</v>
      </c>
      <c r="J32" s="79">
        <v>6993.2340000000004</v>
      </c>
      <c r="K32" s="44">
        <v>6993.2340000000004</v>
      </c>
      <c r="L32" s="112">
        <v>5110.7479999999996</v>
      </c>
      <c r="M32" s="43"/>
      <c r="N32" s="44"/>
      <c r="O32" s="45">
        <v>0</v>
      </c>
      <c r="P32" s="43">
        <v>1864744</v>
      </c>
      <c r="Q32" s="44">
        <v>1864744</v>
      </c>
      <c r="R32" s="124">
        <v>1811070.8306300002</v>
      </c>
      <c r="S32" s="43">
        <v>5251</v>
      </c>
      <c r="T32" s="44">
        <v>5251</v>
      </c>
      <c r="U32" s="124">
        <v>7744.2125099999994</v>
      </c>
      <c r="V32" s="125">
        <v>57747</v>
      </c>
      <c r="W32" s="126">
        <v>57747</v>
      </c>
      <c r="X32" s="49">
        <v>5401.6829800000005</v>
      </c>
      <c r="Y32" s="125">
        <v>28072</v>
      </c>
      <c r="Z32" s="126">
        <v>28072</v>
      </c>
      <c r="AA32" s="49">
        <v>0</v>
      </c>
      <c r="AB32" s="43">
        <v>46289.5</v>
      </c>
      <c r="AC32" s="44">
        <v>46289.5</v>
      </c>
      <c r="AD32" s="127">
        <v>45125.998340000006</v>
      </c>
      <c r="AE32" s="43"/>
      <c r="AF32" s="44"/>
      <c r="AG32" s="49">
        <v>0</v>
      </c>
      <c r="AH32" s="43">
        <v>5355</v>
      </c>
      <c r="AI32" s="44">
        <v>5355</v>
      </c>
      <c r="AJ32" s="45">
        <v>5207.0409</v>
      </c>
      <c r="AK32" s="43"/>
      <c r="AL32" s="12"/>
      <c r="AM32" s="49">
        <v>0</v>
      </c>
      <c r="AN32" s="17">
        <v>1000.6</v>
      </c>
      <c r="AO32" s="12">
        <v>1000.6</v>
      </c>
      <c r="AP32" s="114">
        <v>615.71837000000005</v>
      </c>
      <c r="AQ32" s="17">
        <v>244656.80499999999</v>
      </c>
      <c r="AR32" s="12">
        <v>219464.31299999999</v>
      </c>
      <c r="AS32" s="114">
        <v>0</v>
      </c>
      <c r="AT32" s="17">
        <v>301132.73200000002</v>
      </c>
      <c r="AU32" s="12">
        <v>301132.73200000002</v>
      </c>
      <c r="AV32" s="114">
        <v>245.01784000000001</v>
      </c>
      <c r="AW32" s="18">
        <v>470210.6</v>
      </c>
      <c r="AX32" s="13">
        <v>470210.6</v>
      </c>
      <c r="AY32" s="115">
        <v>338250.02500999998</v>
      </c>
      <c r="AZ32" s="17">
        <v>5000</v>
      </c>
      <c r="BA32" s="12">
        <v>0</v>
      </c>
      <c r="BB32" s="114">
        <v>0</v>
      </c>
      <c r="BC32" s="17">
        <v>91869.557000000001</v>
      </c>
      <c r="BD32" s="12"/>
      <c r="BE32" s="114"/>
      <c r="BF32" s="17">
        <v>0</v>
      </c>
      <c r="BG32" s="12">
        <v>0</v>
      </c>
      <c r="BH32" s="114">
        <v>0</v>
      </c>
      <c r="BI32" s="108"/>
      <c r="BJ32" s="12"/>
      <c r="BK32" s="49">
        <v>0</v>
      </c>
      <c r="BL32" s="17"/>
      <c r="BM32" s="12"/>
      <c r="BN32" s="49">
        <v>0</v>
      </c>
      <c r="BO32" s="17"/>
      <c r="BP32" s="12"/>
      <c r="BQ32" s="49">
        <v>3457.5394799999999</v>
      </c>
      <c r="BR32" s="17"/>
      <c r="BS32" s="12"/>
      <c r="BT32" s="49">
        <v>289.19920000000002</v>
      </c>
      <c r="BU32" s="17"/>
      <c r="BV32" s="12"/>
      <c r="BW32" s="114">
        <v>10563.14471</v>
      </c>
      <c r="BX32" s="17"/>
      <c r="BY32" s="12"/>
      <c r="BZ32" s="49">
        <v>0</v>
      </c>
      <c r="CA32" s="17"/>
      <c r="CB32" s="12"/>
      <c r="CC32" s="49">
        <v>0</v>
      </c>
      <c r="CD32" s="17"/>
      <c r="CE32" s="12"/>
      <c r="CF32" s="49">
        <v>0</v>
      </c>
      <c r="CG32" s="17">
        <v>9905</v>
      </c>
      <c r="CH32" s="12">
        <v>9905</v>
      </c>
      <c r="CI32" s="114">
        <v>11.360250000000001</v>
      </c>
      <c r="CJ32" s="17"/>
      <c r="CK32" s="12"/>
      <c r="CL32" s="114">
        <v>2439.9773500000001</v>
      </c>
      <c r="CN32" s="65"/>
      <c r="CO32" s="65"/>
      <c r="CP32" s="65"/>
    </row>
    <row r="33" spans="1:96" ht="21" thickBot="1">
      <c r="A33" s="59">
        <v>25</v>
      </c>
      <c r="B33" s="64" t="s">
        <v>31</v>
      </c>
      <c r="C33" s="111">
        <f t="shared" si="2"/>
        <v>6746042.0398999993</v>
      </c>
      <c r="D33" s="77">
        <v>266526.842</v>
      </c>
      <c r="E33" s="78">
        <v>266526.842</v>
      </c>
      <c r="F33" s="81">
        <v>126557.20352</v>
      </c>
      <c r="G33" s="77">
        <v>717027.76500000001</v>
      </c>
      <c r="H33" s="78">
        <v>717027.76500000001</v>
      </c>
      <c r="I33" s="81">
        <v>661829.28513999993</v>
      </c>
      <c r="J33" s="134">
        <v>75032.656000000003</v>
      </c>
      <c r="K33" s="61">
        <v>75032.656000000003</v>
      </c>
      <c r="L33" s="112">
        <v>69520.83511</v>
      </c>
      <c r="M33" s="60"/>
      <c r="N33" s="61"/>
      <c r="O33" s="88">
        <v>0</v>
      </c>
      <c r="P33" s="77">
        <v>4443848.3999999994</v>
      </c>
      <c r="Q33" s="78">
        <v>4443848.3999999994</v>
      </c>
      <c r="R33" s="135">
        <v>4384178.0775100002</v>
      </c>
      <c r="S33" s="60">
        <v>14077.1</v>
      </c>
      <c r="T33" s="61">
        <v>14077.1</v>
      </c>
      <c r="U33" s="136">
        <v>10443.84873</v>
      </c>
      <c r="V33" s="116">
        <v>81634</v>
      </c>
      <c r="W33" s="117">
        <v>81634</v>
      </c>
      <c r="X33" s="49">
        <v>4.1958799999999998</v>
      </c>
      <c r="Y33" s="116"/>
      <c r="Z33" s="117"/>
      <c r="AA33" s="49">
        <v>0</v>
      </c>
      <c r="AB33" s="60">
        <v>111741.7</v>
      </c>
      <c r="AC33" s="61">
        <v>111741.7</v>
      </c>
      <c r="AD33" s="137">
        <v>101516.67204999999</v>
      </c>
      <c r="AE33" s="77">
        <v>765</v>
      </c>
      <c r="AF33" s="78">
        <v>765</v>
      </c>
      <c r="AG33" s="81">
        <v>510.95109000000002</v>
      </c>
      <c r="AH33" s="77">
        <v>0</v>
      </c>
      <c r="AI33" s="78">
        <v>0</v>
      </c>
      <c r="AJ33" s="81">
        <v>0</v>
      </c>
      <c r="AK33" s="77"/>
      <c r="AL33" s="85"/>
      <c r="AM33" s="86">
        <v>0</v>
      </c>
      <c r="AN33" s="87">
        <v>255</v>
      </c>
      <c r="AO33" s="85">
        <v>255</v>
      </c>
      <c r="AP33" s="86">
        <v>195.2</v>
      </c>
      <c r="AQ33" s="60">
        <v>127561.25199999999</v>
      </c>
      <c r="AR33" s="61">
        <v>114426.17600000001</v>
      </c>
      <c r="AS33" s="88">
        <v>0</v>
      </c>
      <c r="AT33" s="60">
        <v>0</v>
      </c>
      <c r="AU33" s="61">
        <v>0</v>
      </c>
      <c r="AV33" s="88">
        <v>0</v>
      </c>
      <c r="AW33" s="87">
        <v>1304537.3</v>
      </c>
      <c r="AX33" s="85">
        <v>1304537.3</v>
      </c>
      <c r="AY33" s="118">
        <v>1380021.2440899999</v>
      </c>
      <c r="AZ33" s="87">
        <v>0</v>
      </c>
      <c r="BA33" s="85">
        <v>0</v>
      </c>
      <c r="BB33" s="118">
        <v>0</v>
      </c>
      <c r="BC33" s="18">
        <v>0</v>
      </c>
      <c r="BD33" s="13"/>
      <c r="BE33" s="115"/>
      <c r="BF33" s="18">
        <v>0</v>
      </c>
      <c r="BG33" s="13">
        <v>0</v>
      </c>
      <c r="BH33" s="115">
        <v>0</v>
      </c>
      <c r="BI33" s="109"/>
      <c r="BJ33" s="85"/>
      <c r="BK33" s="86">
        <v>0</v>
      </c>
      <c r="BL33" s="87"/>
      <c r="BM33" s="85"/>
      <c r="BN33" s="86">
        <v>0</v>
      </c>
      <c r="BO33" s="87"/>
      <c r="BP33" s="85"/>
      <c r="BQ33" s="86">
        <v>0</v>
      </c>
      <c r="BR33" s="87"/>
      <c r="BS33" s="85"/>
      <c r="BT33" s="86">
        <v>0</v>
      </c>
      <c r="BU33" s="87"/>
      <c r="BV33" s="85"/>
      <c r="BW33" s="118">
        <v>11181.528779999999</v>
      </c>
      <c r="BX33" s="87"/>
      <c r="BY33" s="85"/>
      <c r="BZ33" s="86">
        <v>0</v>
      </c>
      <c r="CA33" s="87"/>
      <c r="CB33" s="85"/>
      <c r="CC33" s="86">
        <v>0</v>
      </c>
      <c r="CD33" s="87"/>
      <c r="CE33" s="85"/>
      <c r="CF33" s="86">
        <v>0</v>
      </c>
      <c r="CG33" s="87">
        <v>11619.2</v>
      </c>
      <c r="CH33" s="85">
        <v>11619.2</v>
      </c>
      <c r="CI33" s="86">
        <v>82.998000000000005</v>
      </c>
      <c r="CJ33" s="87"/>
      <c r="CK33" s="85"/>
      <c r="CL33" s="86">
        <v>0</v>
      </c>
      <c r="CN33" s="65"/>
      <c r="CO33" s="65"/>
      <c r="CP33" s="65"/>
    </row>
    <row r="34" spans="1:96" s="11" customFormat="1" ht="27" customHeight="1" thickBot="1">
      <c r="A34" s="176" t="s">
        <v>0</v>
      </c>
      <c r="B34" s="177"/>
      <c r="C34" s="95">
        <f t="shared" ref="C34:J34" si="3">SUM(C9:C33)</f>
        <v>92371609.057840019</v>
      </c>
      <c r="D34" s="80">
        <f t="shared" si="3"/>
        <v>1735315.1430000002</v>
      </c>
      <c r="E34" s="80">
        <f t="shared" si="3"/>
        <v>1735315.1430000002</v>
      </c>
      <c r="F34" s="80">
        <f t="shared" si="3"/>
        <v>1014338.8067</v>
      </c>
      <c r="G34" s="80">
        <f t="shared" si="3"/>
        <v>3263306.4570000004</v>
      </c>
      <c r="H34" s="80">
        <f t="shared" si="3"/>
        <v>3263306.4570000004</v>
      </c>
      <c r="I34" s="80">
        <f t="shared" si="3"/>
        <v>2088932.0701300004</v>
      </c>
      <c r="J34" s="95">
        <f t="shared" si="3"/>
        <v>498726.07499999995</v>
      </c>
      <c r="K34" s="95">
        <f t="shared" ref="K34:CK34" si="4">SUM(K9:K33)</f>
        <v>498726.07499999995</v>
      </c>
      <c r="L34" s="103">
        <f t="shared" si="4"/>
        <v>462037.38172</v>
      </c>
      <c r="M34" s="95">
        <f t="shared" si="4"/>
        <v>7876.59</v>
      </c>
      <c r="N34" s="95">
        <f t="shared" si="4"/>
        <v>7876.59</v>
      </c>
      <c r="O34" s="95">
        <f t="shared" si="4"/>
        <v>2401.6999999999998</v>
      </c>
      <c r="P34" s="95">
        <f t="shared" si="4"/>
        <v>74399123.400000006</v>
      </c>
      <c r="Q34" s="95">
        <f t="shared" si="4"/>
        <v>74399123.400000006</v>
      </c>
      <c r="R34" s="95">
        <f t="shared" si="4"/>
        <v>71154858.32999</v>
      </c>
      <c r="S34" s="95">
        <f t="shared" si="4"/>
        <v>253829.2</v>
      </c>
      <c r="T34" s="95">
        <f t="shared" si="4"/>
        <v>253829.2</v>
      </c>
      <c r="U34" s="95">
        <f t="shared" si="4"/>
        <v>243172.89470000003</v>
      </c>
      <c r="V34" s="95">
        <f t="shared" si="4"/>
        <v>1500000</v>
      </c>
      <c r="W34" s="95">
        <f t="shared" si="4"/>
        <v>1500000</v>
      </c>
      <c r="X34" s="95">
        <f t="shared" si="4"/>
        <v>172647.55259000004</v>
      </c>
      <c r="Y34" s="95">
        <f t="shared" si="4"/>
        <v>1000000</v>
      </c>
      <c r="Z34" s="95">
        <f t="shared" si="4"/>
        <v>1000000</v>
      </c>
      <c r="AA34" s="95">
        <f t="shared" si="4"/>
        <v>691103.42663000012</v>
      </c>
      <c r="AB34" s="95">
        <f t="shared" si="4"/>
        <v>1847235.8</v>
      </c>
      <c r="AC34" s="95">
        <f t="shared" si="4"/>
        <v>1847235.8</v>
      </c>
      <c r="AD34" s="95">
        <f t="shared" si="4"/>
        <v>1723518.0892599996</v>
      </c>
      <c r="AE34" s="95">
        <f t="shared" si="4"/>
        <v>8309</v>
      </c>
      <c r="AF34" s="95">
        <f t="shared" si="4"/>
        <v>8309</v>
      </c>
      <c r="AG34" s="95">
        <f t="shared" si="4"/>
        <v>791.55335000000002</v>
      </c>
      <c r="AH34" s="95">
        <f t="shared" si="4"/>
        <v>127449</v>
      </c>
      <c r="AI34" s="95">
        <f t="shared" si="4"/>
        <v>124236</v>
      </c>
      <c r="AJ34" s="95">
        <f t="shared" si="4"/>
        <v>120088.11761000002</v>
      </c>
      <c r="AK34" s="95">
        <f t="shared" si="4"/>
        <v>463346.5</v>
      </c>
      <c r="AL34" s="95">
        <f t="shared" si="4"/>
        <v>144332.41982000001</v>
      </c>
      <c r="AM34" s="95">
        <f t="shared" si="4"/>
        <v>177490.52141999998</v>
      </c>
      <c r="AN34" s="95">
        <f t="shared" si="4"/>
        <v>43394.19999999999</v>
      </c>
      <c r="AO34" s="95">
        <f t="shared" si="4"/>
        <v>43394.19999999999</v>
      </c>
      <c r="AP34" s="95">
        <f t="shared" si="4"/>
        <v>27043.038669999994</v>
      </c>
      <c r="AQ34" s="95">
        <f>SUM(AQ9:AQ33)</f>
        <v>4477000</v>
      </c>
      <c r="AR34" s="95">
        <f>SUM(AR9:AR33)</f>
        <v>4016000</v>
      </c>
      <c r="AS34" s="95">
        <f>SUM(AS9:AS33)</f>
        <v>143189.87211999999</v>
      </c>
      <c r="AT34" s="95">
        <f>SUM(AT9:AT33)</f>
        <v>11374504.331999999</v>
      </c>
      <c r="AU34" s="95">
        <f t="shared" ref="AU34:AV34" si="5">SUM(AU9:AU33)</f>
        <v>11374504.331999999</v>
      </c>
      <c r="AV34" s="95">
        <f t="shared" si="5"/>
        <v>957279.75221000018</v>
      </c>
      <c r="AW34" s="95">
        <f t="shared" si="4"/>
        <v>13045372.100000001</v>
      </c>
      <c r="AX34" s="95">
        <f t="shared" si="4"/>
        <v>13045372.100000001</v>
      </c>
      <c r="AY34" s="95">
        <f t="shared" si="4"/>
        <v>11741492.038919998</v>
      </c>
      <c r="AZ34" s="95">
        <f>SUM(AZ9:AZ33)</f>
        <v>1703428.2999999998</v>
      </c>
      <c r="BA34" s="95">
        <f>SUM(BA9:BA33)</f>
        <v>35310.689919999997</v>
      </c>
      <c r="BB34" s="95">
        <f>SUM(BB9:BB33)</f>
        <v>35310.689919999997</v>
      </c>
      <c r="BC34" s="95">
        <f>SUM(BC9:BC33)</f>
        <v>4400000</v>
      </c>
      <c r="BD34" s="95"/>
      <c r="BE34" s="95"/>
      <c r="BF34" s="95">
        <f>SUM(BF9:BF33)</f>
        <v>2080000</v>
      </c>
      <c r="BG34" s="95">
        <f>SUM(BG9:BG33)</f>
        <v>956899.08213999995</v>
      </c>
      <c r="BH34" s="95">
        <f>SUM(BH9:BH33)</f>
        <v>956899.08213999995</v>
      </c>
      <c r="BI34" s="99">
        <f t="shared" si="4"/>
        <v>3144553.2</v>
      </c>
      <c r="BJ34" s="95">
        <f t="shared" si="4"/>
        <v>108483.18551</v>
      </c>
      <c r="BK34" s="95">
        <f t="shared" si="4"/>
        <v>100439.791</v>
      </c>
      <c r="BL34" s="95">
        <f t="shared" si="4"/>
        <v>1271329.8999999999</v>
      </c>
      <c r="BM34" s="95">
        <f t="shared" si="4"/>
        <v>0</v>
      </c>
      <c r="BN34" s="95">
        <f t="shared" si="4"/>
        <v>0</v>
      </c>
      <c r="BO34" s="95">
        <f t="shared" si="4"/>
        <v>0</v>
      </c>
      <c r="BP34" s="95">
        <f t="shared" si="4"/>
        <v>0</v>
      </c>
      <c r="BQ34" s="99">
        <f t="shared" si="4"/>
        <v>113767.85125000001</v>
      </c>
      <c r="BR34" s="95">
        <f t="shared" si="4"/>
        <v>0</v>
      </c>
      <c r="BS34" s="95">
        <f t="shared" si="4"/>
        <v>0</v>
      </c>
      <c r="BT34" s="95">
        <f t="shared" si="4"/>
        <v>2976.7583399999999</v>
      </c>
      <c r="BU34" s="95">
        <f t="shared" si="4"/>
        <v>0</v>
      </c>
      <c r="BV34" s="95">
        <f t="shared" si="4"/>
        <v>0</v>
      </c>
      <c r="BW34" s="95">
        <f t="shared" si="4"/>
        <v>253171.20974999992</v>
      </c>
      <c r="BX34" s="95">
        <f t="shared" si="4"/>
        <v>0</v>
      </c>
      <c r="BY34" s="95">
        <f t="shared" si="4"/>
        <v>0</v>
      </c>
      <c r="BZ34" s="95">
        <f t="shared" si="4"/>
        <v>7884.8976300000004</v>
      </c>
      <c r="CA34" s="95">
        <f t="shared" si="4"/>
        <v>0</v>
      </c>
      <c r="CB34" s="95">
        <f t="shared" si="4"/>
        <v>0</v>
      </c>
      <c r="CC34" s="95">
        <f t="shared" si="4"/>
        <v>7928.9259999999995</v>
      </c>
      <c r="CD34" s="95">
        <f t="shared" si="4"/>
        <v>0</v>
      </c>
      <c r="CE34" s="95">
        <f t="shared" si="4"/>
        <v>0</v>
      </c>
      <c r="CF34" s="95">
        <f t="shared" si="4"/>
        <v>133914.90495</v>
      </c>
      <c r="CG34" s="95">
        <f t="shared" si="4"/>
        <v>153510.1</v>
      </c>
      <c r="CH34" s="95">
        <f t="shared" si="4"/>
        <v>153510.1</v>
      </c>
      <c r="CI34" s="95">
        <f t="shared" si="4"/>
        <v>26421.194960000001</v>
      </c>
      <c r="CJ34" s="95">
        <f t="shared" si="4"/>
        <v>0</v>
      </c>
      <c r="CK34" s="100">
        <f t="shared" si="4"/>
        <v>0</v>
      </c>
      <c r="CL34" s="95">
        <f>SUM(CL9:CL33)</f>
        <v>12508.605879999999</v>
      </c>
      <c r="CM34" s="56"/>
      <c r="CN34" s="65"/>
      <c r="CO34" s="65"/>
      <c r="CP34" s="65"/>
      <c r="CR34" s="2"/>
    </row>
    <row r="35" spans="1:96" ht="17.25" customHeight="1">
      <c r="B35" s="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72"/>
      <c r="AC35" s="72"/>
      <c r="AD35" s="72"/>
      <c r="AE35" s="40"/>
      <c r="AF35" s="40"/>
      <c r="AG35" s="40"/>
      <c r="AH35" s="40"/>
      <c r="AI35" s="40"/>
      <c r="AJ35" s="40"/>
      <c r="AK35" s="138"/>
      <c r="AL35" s="138"/>
      <c r="AM35" s="138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04"/>
      <c r="BG35" s="104"/>
      <c r="BH35" s="104"/>
      <c r="BI35" s="33"/>
      <c r="BJ35" s="33"/>
      <c r="BK35" s="33"/>
      <c r="BL35" s="33"/>
      <c r="BM35" s="33"/>
      <c r="BN35" s="33"/>
      <c r="BO35" s="33"/>
      <c r="BP35" s="33"/>
      <c r="BQ35" s="57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</row>
    <row r="36" spans="1:96" s="30" customFormat="1" ht="58.05" customHeight="1">
      <c r="C36" s="110"/>
      <c r="P36" s="139"/>
      <c r="Q36" s="139"/>
      <c r="R36" s="139"/>
      <c r="S36" s="139"/>
      <c r="T36" s="139"/>
      <c r="U36" s="139"/>
      <c r="V36" s="71"/>
      <c r="W36" s="71"/>
      <c r="X36" s="71"/>
      <c r="Y36" s="71"/>
      <c r="Z36" s="71"/>
      <c r="AA36" s="71"/>
      <c r="AB36" s="40"/>
      <c r="AC36" s="40"/>
      <c r="AD36" s="40"/>
      <c r="AE36" s="40"/>
      <c r="AF36" s="40"/>
      <c r="AG36" s="40"/>
      <c r="AH36" s="40"/>
      <c r="AI36" s="40"/>
      <c r="AJ36" s="40"/>
      <c r="AK36" s="139"/>
      <c r="AL36" s="139"/>
      <c r="AM36" s="139"/>
      <c r="AN36" s="71"/>
      <c r="AO36" s="71"/>
      <c r="AP36" s="71"/>
      <c r="AQ36" s="71"/>
      <c r="AR36" s="71"/>
      <c r="AS36" s="71"/>
      <c r="AT36" s="71"/>
      <c r="AU36" s="71"/>
      <c r="AV36" s="71"/>
      <c r="BI36" s="32"/>
      <c r="BJ36" s="32"/>
      <c r="BK36" s="32"/>
      <c r="BL36" s="32"/>
      <c r="BM36" s="32"/>
      <c r="BN36" s="32"/>
      <c r="BO36" s="143"/>
      <c r="BP36" s="143"/>
      <c r="BQ36" s="143"/>
      <c r="BR36" s="143"/>
      <c r="BS36" s="143"/>
      <c r="BT36" s="143"/>
      <c r="BU36" s="143"/>
      <c r="BV36" s="143"/>
      <c r="BW36" s="143"/>
      <c r="BX36" s="73"/>
      <c r="BY36" s="73"/>
      <c r="BZ36" s="73"/>
      <c r="CA36" s="73"/>
      <c r="CB36" s="73"/>
      <c r="CC36" s="73"/>
      <c r="CD36" s="73"/>
      <c r="CE36" s="73"/>
      <c r="CF36" s="73"/>
      <c r="CG36" s="143"/>
      <c r="CH36" s="143"/>
      <c r="CI36" s="143"/>
      <c r="CJ36" s="139" t="s">
        <v>39</v>
      </c>
      <c r="CK36" s="139"/>
      <c r="CL36" s="139"/>
    </row>
    <row r="37" spans="1:96" ht="10.5" customHeight="1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R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</row>
    <row r="38" spans="1:96" s="3" customFormat="1" ht="20.25" customHeight="1">
      <c r="B38" s="2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21"/>
      <c r="Q38" s="21"/>
      <c r="R38" s="58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3"/>
      <c r="AG38" s="23"/>
      <c r="AH38" s="23"/>
      <c r="AI38" s="23"/>
      <c r="AJ38" s="23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</row>
    <row r="39" spans="1:96" s="3" customFormat="1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22"/>
      <c r="Q39" s="22"/>
      <c r="R39" s="56"/>
      <c r="S39" s="22"/>
      <c r="T39" s="22"/>
      <c r="U39" s="29"/>
      <c r="V39" s="29"/>
      <c r="W39" s="29"/>
      <c r="X39" s="29"/>
      <c r="Y39" s="29"/>
      <c r="Z39" s="29"/>
      <c r="AA39" s="29"/>
      <c r="AB39" s="26"/>
      <c r="AC39" s="26"/>
      <c r="AD39" s="29"/>
      <c r="AE39" s="26"/>
      <c r="AF39" s="26"/>
      <c r="AG39" s="26"/>
      <c r="AH39" s="26"/>
      <c r="AI39" s="26"/>
      <c r="AJ39" s="26"/>
      <c r="AK39" s="21"/>
      <c r="AL39" s="21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5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</row>
    <row r="40" spans="1:96" s="3" customFormat="1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5"/>
      <c r="Q40" s="25"/>
      <c r="R40" s="25"/>
      <c r="S40" s="25"/>
      <c r="T40" s="25"/>
      <c r="U40" s="29"/>
      <c r="V40" s="29"/>
      <c r="W40" s="29"/>
      <c r="X40" s="29"/>
      <c r="Y40" s="29"/>
      <c r="Z40" s="29"/>
      <c r="AA40" s="29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</row>
    <row r="41" spans="1:96" s="3" customFormat="1"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36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9"/>
      <c r="AZ41" s="29"/>
      <c r="BA41" s="29"/>
      <c r="BB41" s="29"/>
      <c r="BC41" s="29"/>
      <c r="BD41" s="29"/>
      <c r="BE41" s="29"/>
      <c r="BF41" s="29"/>
      <c r="BG41" s="29"/>
      <c r="BH41" s="29"/>
    </row>
    <row r="42" spans="1:96" s="3" customFormat="1">
      <c r="C42" s="28"/>
      <c r="D42" s="28"/>
      <c r="E42" s="28"/>
      <c r="F42" s="28"/>
      <c r="G42" s="28"/>
      <c r="H42" s="28"/>
      <c r="I42" s="28"/>
      <c r="J42" s="28"/>
      <c r="K42" s="27"/>
      <c r="L42" s="28"/>
      <c r="M42" s="28"/>
      <c r="N42" s="28"/>
      <c r="O42" s="28"/>
      <c r="P42" s="25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</row>
    <row r="43" spans="1:96" s="3" customFormat="1">
      <c r="K43" s="27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</row>
    <row r="44" spans="1:96" s="3" customFormat="1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</row>
    <row r="45" spans="1:96" s="3" customFormat="1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</row>
    <row r="46" spans="1:96" s="3" customFormat="1"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</row>
    <row r="47" spans="1:96" s="3" customFormat="1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</row>
    <row r="48" spans="1:96" s="3" customFormat="1"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</row>
    <row r="49" spans="16:60" s="3" customFormat="1"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</row>
    <row r="50" spans="16:60" s="3" customFormat="1"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</row>
    <row r="51" spans="16:60" s="3" customFormat="1"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</row>
    <row r="52" spans="16:60" s="3" customFormat="1"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</row>
    <row r="53" spans="16:60" s="3" customFormat="1"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</row>
    <row r="54" spans="16:60" s="3" customFormat="1"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</row>
    <row r="55" spans="16:60" s="3" customFormat="1"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</row>
    <row r="56" spans="16:60" s="3" customFormat="1"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</row>
    <row r="57" spans="16:60" s="3" customFormat="1"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</row>
    <row r="58" spans="16:60" s="3" customFormat="1"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</row>
    <row r="59" spans="16:60" s="3" customFormat="1"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</row>
    <row r="60" spans="16:60" s="3" customFormat="1"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</row>
    <row r="61" spans="16:60" s="3" customFormat="1"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</row>
    <row r="62" spans="16:60" s="3" customFormat="1"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</row>
    <row r="63" spans="16:60" s="3" customFormat="1"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</row>
    <row r="64" spans="16:60" s="3" customFormat="1"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</row>
    <row r="65" spans="16:60" s="3" customFormat="1"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</row>
    <row r="66" spans="16:60" s="3" customFormat="1"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</row>
    <row r="67" spans="16:60" s="3" customFormat="1"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</row>
    <row r="68" spans="16:60" s="3" customFormat="1"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</row>
    <row r="69" spans="16:60" s="3" customFormat="1"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</row>
    <row r="70" spans="16:60" s="3" customFormat="1"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</row>
    <row r="71" spans="16:60" s="3" customFormat="1"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</row>
    <row r="72" spans="16:60" s="3" customFormat="1"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</row>
    <row r="73" spans="16:60" s="3" customFormat="1"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</row>
    <row r="74" spans="16:60" s="3" customFormat="1"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</row>
    <row r="75" spans="16:60" s="3" customFormat="1"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</row>
    <row r="76" spans="16:60" s="3" customFormat="1"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</row>
    <row r="77" spans="16:60" s="3" customFormat="1"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</row>
    <row r="78" spans="16:60" s="3" customFormat="1"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</row>
    <row r="79" spans="16:60" s="3" customFormat="1"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</row>
    <row r="80" spans="16:60" s="3" customFormat="1"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</row>
    <row r="81" spans="16:60" s="3" customFormat="1"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</row>
    <row r="82" spans="16:60" s="3" customFormat="1"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</row>
    <row r="83" spans="16:60" s="3" customFormat="1"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</row>
    <row r="84" spans="16:60" s="3" customFormat="1"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</row>
    <row r="85" spans="16:60" s="3" customFormat="1"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</row>
    <row r="86" spans="16:60" s="3" customFormat="1"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</row>
    <row r="87" spans="16:60" s="3" customFormat="1"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</row>
    <row r="88" spans="16:60" s="3" customFormat="1"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</row>
    <row r="89" spans="16:60" s="3" customFormat="1"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</row>
    <row r="90" spans="16:60" s="3" customFormat="1"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</row>
    <row r="91" spans="16:60" s="3" customFormat="1"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</row>
    <row r="92" spans="16:60" s="3" customFormat="1"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</row>
    <row r="93" spans="16:60" s="3" customFormat="1"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</row>
    <row r="94" spans="16:60" s="3" customFormat="1"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</row>
    <row r="95" spans="16:60" s="3" customFormat="1"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</row>
    <row r="96" spans="16:60" s="3" customFormat="1"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</row>
    <row r="97" spans="16:60" s="3" customFormat="1"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</row>
    <row r="98" spans="16:60" s="3" customFormat="1"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</row>
    <row r="99" spans="16:60" s="3" customFormat="1"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</row>
    <row r="100" spans="16:60" s="3" customFormat="1"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</row>
    <row r="101" spans="16:60" s="3" customFormat="1"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</row>
    <row r="102" spans="16:60" s="3" customFormat="1"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</row>
    <row r="103" spans="16:60" s="3" customFormat="1"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</row>
  </sheetData>
  <mergeCells count="51">
    <mergeCell ref="BF5:BT5"/>
    <mergeCell ref="BU5:CL5"/>
    <mergeCell ref="A1:R1"/>
    <mergeCell ref="A2:R2"/>
    <mergeCell ref="A3:R3"/>
    <mergeCell ref="A5:A7"/>
    <mergeCell ref="AB6:AD6"/>
    <mergeCell ref="V6:X6"/>
    <mergeCell ref="Y6:AA6"/>
    <mergeCell ref="G6:I6"/>
    <mergeCell ref="D6:F6"/>
    <mergeCell ref="P5:AA5"/>
    <mergeCell ref="AB5:AP5"/>
    <mergeCell ref="AH6:AJ6"/>
    <mergeCell ref="CG6:CI6"/>
    <mergeCell ref="AQ5:BE5"/>
    <mergeCell ref="AE6:AG6"/>
    <mergeCell ref="BI6:BK6"/>
    <mergeCell ref="AN6:AP6"/>
    <mergeCell ref="BU6:BW6"/>
    <mergeCell ref="AZ6:BB6"/>
    <mergeCell ref="AQ6:AS6"/>
    <mergeCell ref="AT6:AV6"/>
    <mergeCell ref="BC6:BE6"/>
    <mergeCell ref="BF6:BH6"/>
    <mergeCell ref="S36:U36"/>
    <mergeCell ref="B5:B7"/>
    <mergeCell ref="C5:C7"/>
    <mergeCell ref="P36:R36"/>
    <mergeCell ref="S6:U6"/>
    <mergeCell ref="P6:R6"/>
    <mergeCell ref="J6:L6"/>
    <mergeCell ref="M6:O6"/>
    <mergeCell ref="D5:O5"/>
    <mergeCell ref="A34:B34"/>
    <mergeCell ref="AK35:AM35"/>
    <mergeCell ref="AK36:AM36"/>
    <mergeCell ref="CJ36:CL36"/>
    <mergeCell ref="AW6:AY6"/>
    <mergeCell ref="BO36:BQ36"/>
    <mergeCell ref="BR6:BT6"/>
    <mergeCell ref="BL6:BN6"/>
    <mergeCell ref="AK6:AM6"/>
    <mergeCell ref="BO6:BQ6"/>
    <mergeCell ref="BR36:BT36"/>
    <mergeCell ref="CJ6:CL6"/>
    <mergeCell ref="BU36:BW36"/>
    <mergeCell ref="CG36:CI36"/>
    <mergeCell ref="BX6:BZ6"/>
    <mergeCell ref="CA6:CC6"/>
    <mergeCell ref="CD6:CF6"/>
  </mergeCells>
  <phoneticPr fontId="0" type="noConversion"/>
  <printOptions horizontalCentered="1" verticalCentered="1"/>
  <pageMargins left="0" right="0" top="0" bottom="0" header="0" footer="0"/>
  <pageSetup paperSize="9" scale="47" fitToHeight="0" orientation="landscape" r:id="rId1"/>
  <headerFooter alignWithMargins="0"/>
  <colBreaks count="5" manualBreakCount="5">
    <brk id="15" max="35" man="1"/>
    <brk id="27" max="35" man="1"/>
    <brk id="42" max="35" man="1"/>
    <brk id="57" max="35" man="1"/>
    <brk id="72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2800-PetrovaO</cp:lastModifiedBy>
  <cp:lastPrinted>2023-10-16T09:06:42Z</cp:lastPrinted>
  <dcterms:created xsi:type="dcterms:W3CDTF">2007-04-23T09:19:09Z</dcterms:created>
  <dcterms:modified xsi:type="dcterms:W3CDTF">2023-11-16T13:17:23Z</dcterms:modified>
</cp:coreProperties>
</file>