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Додаток!$A$1:$BZ$36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I34"/>
  <c r="F34"/>
  <c r="AT34"/>
  <c r="AT7"/>
  <c r="H34"/>
  <c r="G34"/>
  <c r="E34"/>
  <c r="D34"/>
  <c r="G7"/>
  <c r="D7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J34"/>
  <c r="BX7"/>
  <c r="BU7"/>
  <c r="BR7"/>
  <c r="BO7"/>
  <c r="BL7"/>
  <c r="BI7"/>
  <c r="BF7"/>
  <c r="BC7"/>
  <c r="AZ7"/>
  <c r="AW7"/>
  <c r="AQ7"/>
  <c r="AN7"/>
  <c r="AK7"/>
  <c r="AH7"/>
  <c r="AE7"/>
  <c r="AB7"/>
  <c r="Y7"/>
  <c r="V7"/>
  <c r="S7"/>
  <c r="P7"/>
  <c r="AP7"/>
  <c r="AO7"/>
  <c r="BE7"/>
  <c r="BH7" s="1"/>
  <c r="BK7" s="1"/>
  <c r="BD7"/>
  <c r="BG7" s="1"/>
  <c r="BJ7" s="1"/>
  <c r="AJ7"/>
  <c r="AI7"/>
  <c r="C34" l="1"/>
  <c r="BV7"/>
  <c r="BM7"/>
  <c r="BP7" s="1"/>
  <c r="BS7" s="1"/>
  <c r="BW7"/>
  <c r="BN7"/>
  <c r="BQ7" s="1"/>
  <c r="BT7" s="1"/>
</calcChain>
</file>

<file path=xl/sharedStrings.xml><?xml version="1.0" encoding="utf-8"?>
<sst xmlns="http://schemas.openxmlformats.org/spreadsheetml/2006/main" count="102" uniqueCount="63">
  <si>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</si>
  <si>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</si>
  <si>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</si>
  <si>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</si>
  <si>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</si>
  <si>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</si>
  <si>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</si>
  <si>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</si>
  <si>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</si>
  <si>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</si>
  <si>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</si>
  <si>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</si>
  <si>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</si>
  <si>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</si>
  <si>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</si>
  <si>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</si>
  <si>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</si>
  <si>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</si>
  <si>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</si>
  <si>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</si>
  <si>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</si>
  <si>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</si>
  <si>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</si>
  <si>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</si>
  <si>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</si>
  <si>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</si>
  <si>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</si>
  <si>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</si>
  <si>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</si>
  <si>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</si>
  <si>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</si>
  <si>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</si>
  <si>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</si>
  <si>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</si>
  <si>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</si>
  <si>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</si>
  <si>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</si>
  <si>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</si>
  <si>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</si>
  <si>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</si>
  <si>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</si>
  <si>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</si>
  <si>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</si>
  <si>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</si>
  <si>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</si>
  <si>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</si>
  <si>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</si>
  <si>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</si>
  <si>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</si>
  <si>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</si>
  <si>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</si>
  <si>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>на виконання окремих заходів з реалізації соціального проекту «Активні парки - локації здорової України»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</si>
  <si>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</si>
  <si>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на облаштування безпечних умов у закладах загальної середньої освіти</t>
  </si>
  <si>
    <t>на придбання шкільних автобусів</t>
  </si>
  <si>
    <t xml:space="preserve">             щодо використання місцевими бюджетами субвенцій, отриманих з державного бюджету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</si>
  <si>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  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</si>
  <si>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на надання державної підтримки особам з особливими освітніми потребами * </t>
  </si>
  <si>
    <t xml:space="preserve">cтаном на 01.07.2023                                                                                                                                                                                              </t>
  </si>
  <si>
    <t>розпис на січень
- червень</t>
  </si>
  <si>
    <t>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</si>
  <si>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</si>
  <si>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на реалізацію проектів в рамках Надзвичайної кредитної програми для відновлення України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</si>
</sst>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indexed="8"/>
      <name val="Times New Roman"/>
      <family val="2"/>
    </font>
    <font>
      <b/>
      <i/>
      <sz val="16"/>
      <name val="Times New Roman"/>
      <family val="1"/>
      <charset val="204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9" xfId="0" applyNumberFormat="1" applyFont="1" applyFill="1" applyBorder="1" applyAlignment="1"/>
    <xf numFmtId="0" fontId="3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2" fillId="0" borderId="8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1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 applyProtection="1"/>
    <xf numFmtId="0" fontId="10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3" fillId="0" borderId="0" xfId="0" applyNumberFormat="1" applyFont="1" applyFill="1" applyBorder="1"/>
    <xf numFmtId="164" fontId="2" fillId="0" borderId="11" xfId="0" applyNumberFormat="1" applyFont="1" applyFill="1" applyBorder="1" applyAlignment="1" applyProtection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22" xfId="0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9" fontId="13" fillId="0" borderId="7" xfId="1" applyFont="1" applyFill="1" applyBorder="1" applyAlignment="1">
      <alignment horizontal="left" vertical="center" wrapText="1"/>
    </xf>
    <xf numFmtId="9" fontId="13" fillId="0" borderId="22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>
      <alignment vertical="center"/>
    </xf>
    <xf numFmtId="164" fontId="5" fillId="0" borderId="39" xfId="0" applyNumberFormat="1" applyFont="1" applyFill="1" applyBorder="1" applyAlignment="1"/>
    <xf numFmtId="164" fontId="5" fillId="0" borderId="40" xfId="0" applyNumberFormat="1" applyFont="1" applyFill="1" applyBorder="1" applyAlignment="1"/>
    <xf numFmtId="164" fontId="3" fillId="0" borderId="28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9" fontId="10" fillId="0" borderId="33" xfId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19" xfId="0" applyNumberFormat="1" applyFont="1" applyFill="1" applyBorder="1" applyAlignment="1" applyProtection="1"/>
    <xf numFmtId="164" fontId="2" fillId="0" borderId="8" xfId="0" applyNumberFormat="1" applyFont="1" applyFill="1" applyBorder="1" applyAlignment="1" applyProtection="1"/>
    <xf numFmtId="164" fontId="5" fillId="0" borderId="17" xfId="0" applyNumberFormat="1" applyFont="1" applyFill="1" applyBorder="1" applyAlignment="1"/>
    <xf numFmtId="164" fontId="2" fillId="0" borderId="20" xfId="0" applyNumberFormat="1" applyFont="1" applyFill="1" applyBorder="1" applyAlignment="1"/>
    <xf numFmtId="167" fontId="15" fillId="0" borderId="1" xfId="0" applyNumberFormat="1" applyFont="1" applyFill="1" applyBorder="1" applyAlignment="1">
      <alignment horizontal="right" vertical="center"/>
    </xf>
    <xf numFmtId="167" fontId="14" fillId="0" borderId="40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7" fontId="14" fillId="0" borderId="8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21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9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23" xfId="0" applyNumberFormat="1" applyFont="1" applyFill="1" applyBorder="1" applyAlignment="1"/>
    <xf numFmtId="164" fontId="2" fillId="0" borderId="39" xfId="0" applyNumberFormat="1" applyFont="1" applyFill="1" applyBorder="1" applyAlignment="1"/>
    <xf numFmtId="164" fontId="2" fillId="0" borderId="40" xfId="0" applyNumberFormat="1" applyFont="1" applyFill="1" applyBorder="1" applyAlignment="1"/>
    <xf numFmtId="164" fontId="2" fillId="0" borderId="41" xfId="0" applyNumberFormat="1" applyFont="1" applyFill="1" applyBorder="1" applyAlignment="1"/>
    <xf numFmtId="164" fontId="3" fillId="0" borderId="31" xfId="0" applyNumberFormat="1" applyFont="1" applyFill="1" applyBorder="1" applyAlignment="1">
      <alignment vertical="center"/>
    </xf>
    <xf numFmtId="164" fontId="3" fillId="0" borderId="38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/>
    <xf numFmtId="167" fontId="15" fillId="0" borderId="8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/>
    <xf numFmtId="164" fontId="2" fillId="0" borderId="43" xfId="0" applyNumberFormat="1" applyFont="1" applyFill="1" applyBorder="1" applyAlignment="1">
      <alignment vertical="center"/>
    </xf>
    <xf numFmtId="164" fontId="2" fillId="0" borderId="4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32" xfId="0" applyFill="1" applyBorder="1"/>
    <xf numFmtId="164" fontId="5" fillId="0" borderId="13" xfId="0" applyNumberFormat="1" applyFont="1" applyFill="1" applyBorder="1" applyAlignment="1"/>
    <xf numFmtId="164" fontId="2" fillId="0" borderId="45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21" xfId="0" applyNumberFormat="1" applyFont="1" applyFill="1" applyBorder="1" applyAlignment="1"/>
    <xf numFmtId="164" fontId="5" fillId="0" borderId="46" xfId="0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2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254000</xdr:rowOff>
    </xdr:from>
    <xdr:to>
      <xdr:col>36</xdr:col>
      <xdr:colOff>69850</xdr:colOff>
      <xdr:row>19</xdr:row>
      <xdr:rowOff>203200</xdr:rowOff>
    </xdr:to>
    <xdr:sp macro="" textlink="">
      <xdr:nvSpPr>
        <xdr:cNvPr id="1026" name="Rectangle 212"/>
        <xdr:cNvSpPr>
          <a:spLocks noChangeArrowheads="1"/>
        </xdr:cNvSpPr>
      </xdr:nvSpPr>
      <xdr:spPr bwMode="auto">
        <a:xfrm>
          <a:off x="36309300" y="8020050"/>
          <a:ext cx="69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838200</xdr:colOff>
      <xdr:row>0</xdr:row>
      <xdr:rowOff>260350</xdr:rowOff>
    </xdr:from>
    <xdr:to>
      <xdr:col>38</xdr:col>
      <xdr:colOff>203200</xdr:colOff>
      <xdr:row>1</xdr:row>
      <xdr:rowOff>266700</xdr:rowOff>
    </xdr:to>
    <xdr:sp macro="" textlink="">
      <xdr:nvSpPr>
        <xdr:cNvPr id="1027" name="Rectangle 10"/>
        <xdr:cNvSpPr>
          <a:spLocks noChangeArrowheads="1"/>
        </xdr:cNvSpPr>
      </xdr:nvSpPr>
      <xdr:spPr bwMode="auto">
        <a:xfrm>
          <a:off x="38119050" y="260350"/>
          <a:ext cx="3365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984250</xdr:colOff>
      <xdr:row>18</xdr:row>
      <xdr:rowOff>190500</xdr:rowOff>
    </xdr:from>
    <xdr:to>
      <xdr:col>39</xdr:col>
      <xdr:colOff>0</xdr:colOff>
      <xdr:row>19</xdr:row>
      <xdr:rowOff>228600</xdr:rowOff>
    </xdr:to>
    <xdr:sp macro="" textlink="">
      <xdr:nvSpPr>
        <xdr:cNvPr id="1028" name="Rectangle 10"/>
        <xdr:cNvSpPr>
          <a:spLocks noChangeArrowheads="1"/>
        </xdr:cNvSpPr>
      </xdr:nvSpPr>
      <xdr:spPr bwMode="auto">
        <a:xfrm>
          <a:off x="39223950" y="7956550"/>
          <a:ext cx="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850900</xdr:colOff>
      <xdr:row>0</xdr:row>
      <xdr:rowOff>88900</xdr:rowOff>
    </xdr:from>
    <xdr:to>
      <xdr:col>38</xdr:col>
      <xdr:colOff>361950</xdr:colOff>
      <xdr:row>1</xdr:row>
      <xdr:rowOff>95250</xdr:rowOff>
    </xdr:to>
    <xdr:sp macro="" textlink="">
      <xdr:nvSpPr>
        <xdr:cNvPr id="1029" name="Rectangle 10"/>
        <xdr:cNvSpPr>
          <a:spLocks noChangeArrowheads="1"/>
        </xdr:cNvSpPr>
      </xdr:nvSpPr>
      <xdr:spPr bwMode="auto">
        <a:xfrm>
          <a:off x="38131750" y="88900"/>
          <a:ext cx="4826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374650</xdr:colOff>
      <xdr:row>0</xdr:row>
      <xdr:rowOff>241300</xdr:rowOff>
    </xdr:from>
    <xdr:to>
      <xdr:col>38</xdr:col>
      <xdr:colOff>774700</xdr:colOff>
      <xdr:row>1</xdr:row>
      <xdr:rowOff>247650</xdr:rowOff>
    </xdr:to>
    <xdr:sp macro="" textlink="">
      <xdr:nvSpPr>
        <xdr:cNvPr id="1030" name="Rectangle 10"/>
        <xdr:cNvSpPr>
          <a:spLocks noChangeArrowheads="1"/>
        </xdr:cNvSpPr>
      </xdr:nvSpPr>
      <xdr:spPr bwMode="auto">
        <a:xfrm>
          <a:off x="38627050" y="2413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241300</xdr:colOff>
      <xdr:row>8</xdr:row>
      <xdr:rowOff>247650</xdr:rowOff>
    </xdr:to>
    <xdr:sp macro="" textlink="">
      <xdr:nvSpPr>
        <xdr:cNvPr id="1031" name="Rectangle 10"/>
        <xdr:cNvSpPr>
          <a:spLocks noChangeArrowheads="1"/>
        </xdr:cNvSpPr>
      </xdr:nvSpPr>
      <xdr:spPr bwMode="auto">
        <a:xfrm>
          <a:off x="36309300" y="5048250"/>
          <a:ext cx="2413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838200</xdr:colOff>
      <xdr:row>5</xdr:row>
      <xdr:rowOff>2946400</xdr:rowOff>
    </xdr:from>
    <xdr:to>
      <xdr:col>37</xdr:col>
      <xdr:colOff>285750</xdr:colOff>
      <xdr:row>5</xdr:row>
      <xdr:rowOff>3206750</xdr:rowOff>
    </xdr:to>
    <xdr:sp macro="" textlink="">
      <xdr:nvSpPr>
        <xdr:cNvPr id="1032" name="Rectangle 10"/>
        <xdr:cNvSpPr>
          <a:spLocks noChangeArrowheads="1"/>
        </xdr:cNvSpPr>
      </xdr:nvSpPr>
      <xdr:spPr bwMode="auto">
        <a:xfrm>
          <a:off x="37147500" y="40513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76200</xdr:colOff>
      <xdr:row>0</xdr:row>
      <xdr:rowOff>266700</xdr:rowOff>
    </xdr:from>
    <xdr:to>
      <xdr:col>37</xdr:col>
      <xdr:colOff>476250</xdr:colOff>
      <xdr:row>1</xdr:row>
      <xdr:rowOff>279400</xdr:rowOff>
    </xdr:to>
    <xdr:sp macro="" textlink="">
      <xdr:nvSpPr>
        <xdr:cNvPr id="1033" name="Rectangle 10"/>
        <xdr:cNvSpPr>
          <a:spLocks noChangeArrowheads="1"/>
        </xdr:cNvSpPr>
      </xdr:nvSpPr>
      <xdr:spPr bwMode="auto">
        <a:xfrm>
          <a:off x="37357050" y="2667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4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8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9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0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1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2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3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4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5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7</xdr:row>
      <xdr:rowOff>203200</xdr:rowOff>
    </xdr:from>
    <xdr:to>
      <xdr:col>42</xdr:col>
      <xdr:colOff>31750</xdr:colOff>
      <xdr:row>8</xdr:row>
      <xdr:rowOff>190500</xdr:rowOff>
    </xdr:to>
    <xdr:sp macro="" textlink="">
      <xdr:nvSpPr>
        <xdr:cNvPr id="1048" name="Rectangle 212"/>
        <xdr:cNvSpPr>
          <a:spLocks noChangeArrowheads="1"/>
        </xdr:cNvSpPr>
      </xdr:nvSpPr>
      <xdr:spPr bwMode="auto">
        <a:xfrm>
          <a:off x="419163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241300</xdr:rowOff>
    </xdr:to>
    <xdr:sp macro="" textlink="">
      <xdr:nvSpPr>
        <xdr:cNvPr id="1049" name="Rectangle 9"/>
        <xdr:cNvSpPr>
          <a:spLocks noChangeArrowheads="1"/>
        </xdr:cNvSpPr>
      </xdr:nvSpPr>
      <xdr:spPr bwMode="auto">
        <a:xfrm>
          <a:off x="17868900" y="6972300"/>
          <a:ext cx="2794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1022350</xdr:colOff>
      <xdr:row>30</xdr:row>
      <xdr:rowOff>222250</xdr:rowOff>
    </xdr:from>
    <xdr:to>
      <xdr:col>18</xdr:col>
      <xdr:colOff>0</xdr:colOff>
      <xdr:row>31</xdr:row>
      <xdr:rowOff>209550</xdr:rowOff>
    </xdr:to>
    <xdr:sp macro="" textlink="">
      <xdr:nvSpPr>
        <xdr:cNvPr id="1050" name="Rectangle 16"/>
        <xdr:cNvSpPr>
          <a:spLocks noChangeArrowheads="1"/>
        </xdr:cNvSpPr>
      </xdr:nvSpPr>
      <xdr:spPr bwMode="auto">
        <a:xfrm>
          <a:off x="17843500" y="112458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1079500</xdr:colOff>
      <xdr:row>29</xdr:row>
      <xdr:rowOff>203200</xdr:rowOff>
    </xdr:from>
    <xdr:to>
      <xdr:col>18</xdr:col>
      <xdr:colOff>0</xdr:colOff>
      <xdr:row>30</xdr:row>
      <xdr:rowOff>241300</xdr:rowOff>
    </xdr:to>
    <xdr:sp macro="" textlink="">
      <xdr:nvSpPr>
        <xdr:cNvPr id="1051" name="Rectangle 10"/>
        <xdr:cNvSpPr>
          <a:spLocks noChangeArrowheads="1"/>
        </xdr:cNvSpPr>
      </xdr:nvSpPr>
      <xdr:spPr bwMode="auto">
        <a:xfrm>
          <a:off x="17900650" y="10953750"/>
          <a:ext cx="247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241300</xdr:rowOff>
    </xdr:to>
    <xdr:sp macro="" textlink="">
      <xdr:nvSpPr>
        <xdr:cNvPr id="1052" name="Rectangle 10"/>
        <xdr:cNvSpPr>
          <a:spLocks noChangeArrowheads="1"/>
        </xdr:cNvSpPr>
      </xdr:nvSpPr>
      <xdr:spPr bwMode="auto">
        <a:xfrm>
          <a:off x="17887950" y="10394950"/>
          <a:ext cx="260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F103"/>
  <sheetViews>
    <sheetView showZeros="0" tabSelected="1" view="pageBreakPreview" zoomScale="60" zoomScaleNormal="60" workbookViewId="0">
      <pane xSplit="2" ySplit="3" topLeftCell="BG4" activePane="bottomRight" state="frozen"/>
      <selection pane="topRight" activeCell="C1" sqref="C1"/>
      <selection pane="bottomLeft" activeCell="A4" sqref="A4"/>
      <selection pane="bottomRight" activeCell="BM18" sqref="BM18"/>
    </sheetView>
  </sheetViews>
  <sheetFormatPr defaultColWidth="9.109375" defaultRowHeight="18"/>
  <cols>
    <col min="1" max="1" width="12.33203125" style="2" customWidth="1"/>
    <col min="2" max="2" width="63" style="2" customWidth="1"/>
    <col min="3" max="3" width="18.44140625" style="2" customWidth="1"/>
    <col min="4" max="4" width="17.33203125" style="2" customWidth="1"/>
    <col min="5" max="6" width="18.44140625" style="2" customWidth="1"/>
    <col min="7" max="7" width="16.5546875" style="2" customWidth="1"/>
    <col min="8" max="9" width="18.44140625" style="2" customWidth="1"/>
    <col min="10" max="10" width="16.77734375" style="2" customWidth="1"/>
    <col min="11" max="12" width="18.44140625" style="2" customWidth="1"/>
    <col min="13" max="13" width="13.44140625" style="2" customWidth="1"/>
    <col min="14" max="14" width="14.5546875" style="2" customWidth="1"/>
    <col min="15" max="15" width="18.44140625" style="2" customWidth="1"/>
    <col min="16" max="16" width="17.44140625" style="1" customWidth="1"/>
    <col min="17" max="17" width="18.77734375" style="1" customWidth="1"/>
    <col min="18" max="18" width="19" style="1" customWidth="1"/>
    <col min="19" max="19" width="14.109375" style="1" customWidth="1"/>
    <col min="20" max="20" width="13.88671875" style="1" customWidth="1"/>
    <col min="21" max="27" width="15.6640625" style="1" customWidth="1"/>
    <col min="28" max="28" width="14.77734375" style="1" customWidth="1"/>
    <col min="29" max="29" width="14.5546875" style="1" customWidth="1"/>
    <col min="30" max="30" width="14.77734375" style="1" customWidth="1"/>
    <col min="31" max="31" width="11.77734375" style="1" customWidth="1"/>
    <col min="32" max="32" width="12.77734375" style="1" customWidth="1"/>
    <col min="33" max="33" width="13.21875" style="1" customWidth="1"/>
    <col min="34" max="34" width="12.5546875" style="1" customWidth="1"/>
    <col min="35" max="36" width="14" style="1" customWidth="1"/>
    <col min="37" max="39" width="13.88671875" style="1" customWidth="1"/>
    <col min="40" max="40" width="11.21875" style="1" customWidth="1"/>
    <col min="41" max="41" width="14" style="1" customWidth="1"/>
    <col min="42" max="42" width="13.33203125" style="1" customWidth="1"/>
    <col min="43" max="43" width="15.6640625" style="1" customWidth="1"/>
    <col min="44" max="44" width="15.77734375" style="1" customWidth="1"/>
    <col min="45" max="48" width="16.33203125" style="1" customWidth="1"/>
    <col min="49" max="49" width="13.109375" style="2" customWidth="1"/>
    <col min="50" max="51" width="14.88671875" style="2" customWidth="1"/>
    <col min="52" max="52" width="12.88671875" style="2" customWidth="1"/>
    <col min="53" max="54" width="13.21875" style="2" customWidth="1"/>
    <col min="55" max="55" width="12.33203125" style="2" customWidth="1"/>
    <col min="56" max="57" width="13.21875" style="2" customWidth="1"/>
    <col min="58" max="58" width="11.77734375" style="2" customWidth="1"/>
    <col min="59" max="60" width="13.21875" style="2" customWidth="1"/>
    <col min="61" max="61" width="11.44140625" style="2" customWidth="1"/>
    <col min="62" max="62" width="13" style="2" customWidth="1"/>
    <col min="63" max="63" width="13.21875" style="2" customWidth="1"/>
    <col min="64" max="64" width="11.88671875" style="2" customWidth="1"/>
    <col min="65" max="66" width="13.21875" style="2" customWidth="1"/>
    <col min="67" max="67" width="12.33203125" style="2" customWidth="1"/>
    <col min="68" max="69" width="13.21875" style="2" customWidth="1"/>
    <col min="70" max="70" width="11.77734375" style="2" customWidth="1"/>
    <col min="71" max="72" width="13.21875" style="2" customWidth="1"/>
    <col min="73" max="73" width="12.6640625" style="2" customWidth="1"/>
    <col min="74" max="75" width="13.21875" style="2" customWidth="1"/>
    <col min="76" max="76" width="12.21875" style="2" customWidth="1"/>
    <col min="77" max="77" width="13.109375" style="2" bestFit="1" customWidth="1"/>
    <col min="78" max="78" width="13.109375" style="2" customWidth="1"/>
    <col min="79" max="79" width="20.33203125" style="2" bestFit="1" customWidth="1"/>
    <col min="80" max="82" width="16.44140625" style="2" customWidth="1"/>
    <col min="83" max="16384" width="9.109375" style="2"/>
  </cols>
  <sheetData>
    <row r="1" spans="1:82" ht="21.75" customHeight="1">
      <c r="A1" s="92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82" ht="21.75" customHeight="1">
      <c r="A2" s="92" t="s">
        <v>55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82" ht="21.75" customHeight="1">
      <c r="A3" s="93" t="s">
        <v>58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37"/>
      <c r="AF3" s="37"/>
      <c r="AG3" s="37"/>
      <c r="AH3" s="37"/>
      <c r="AI3" s="53"/>
      <c r="AJ3" s="37"/>
    </row>
    <row r="4" spans="1:82" ht="18.75" customHeight="1" thickBot="1">
      <c r="O4" s="4" t="s">
        <v>7</v>
      </c>
      <c r="P4" s="2"/>
      <c r="Q4" s="2"/>
      <c r="S4" s="2"/>
      <c r="T4" s="2"/>
      <c r="U4" s="4"/>
      <c r="V4" s="4"/>
      <c r="W4" s="4"/>
      <c r="X4" s="4"/>
      <c r="Y4" s="4"/>
      <c r="Z4" s="4"/>
      <c r="AB4" s="2"/>
      <c r="AC4" s="2"/>
      <c r="AD4" s="4" t="s">
        <v>7</v>
      </c>
      <c r="AE4" s="2"/>
      <c r="AF4" s="2"/>
      <c r="AG4" s="21"/>
      <c r="AH4" s="39"/>
      <c r="AI4" s="39"/>
      <c r="AJ4" s="39"/>
      <c r="AN4" s="44"/>
      <c r="AO4" s="44"/>
      <c r="AQ4" s="10"/>
      <c r="AR4" s="10"/>
      <c r="AS4" s="44" t="s">
        <v>7</v>
      </c>
      <c r="AT4" s="44"/>
      <c r="AU4" s="44"/>
      <c r="AV4" s="44"/>
      <c r="AW4" s="10"/>
      <c r="AX4" s="10"/>
      <c r="AY4" s="21"/>
      <c r="AZ4" s="21"/>
      <c r="BA4" s="21"/>
      <c r="BC4" s="21"/>
      <c r="BD4" s="21"/>
      <c r="BF4" s="21"/>
      <c r="BG4" s="21"/>
      <c r="BH4" s="44" t="s">
        <v>7</v>
      </c>
      <c r="BI4" s="21"/>
      <c r="BJ4" s="21"/>
      <c r="BK4" s="44"/>
      <c r="BL4" s="21"/>
      <c r="BM4" s="21"/>
      <c r="BN4" s="44"/>
      <c r="BO4" s="21"/>
      <c r="BP4" s="21"/>
      <c r="BQ4" s="44"/>
      <c r="BR4" s="21"/>
      <c r="BS4" s="21"/>
      <c r="BT4" s="21"/>
      <c r="BU4" s="21"/>
      <c r="BV4" s="21"/>
      <c r="BW4" s="21"/>
      <c r="BX4" s="21"/>
      <c r="BY4" s="21"/>
      <c r="BZ4" s="44" t="s">
        <v>7</v>
      </c>
    </row>
    <row r="5" spans="1:82" s="8" customFormat="1" ht="26.25" customHeight="1" thickBot="1">
      <c r="A5" s="97" t="s">
        <v>2</v>
      </c>
      <c r="B5" s="100" t="s">
        <v>4</v>
      </c>
      <c r="C5" s="159" t="s">
        <v>6</v>
      </c>
      <c r="D5" s="94" t="s">
        <v>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  <c r="P5" s="94" t="s">
        <v>1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94" t="s">
        <v>1</v>
      </c>
      <c r="AF5" s="95"/>
      <c r="AG5" s="95"/>
      <c r="AH5" s="95"/>
      <c r="AI5" s="95"/>
      <c r="AJ5" s="95"/>
      <c r="AK5" s="95"/>
      <c r="AL5" s="95"/>
      <c r="AM5" s="95"/>
      <c r="AN5" s="106"/>
      <c r="AO5" s="106"/>
      <c r="AP5" s="106"/>
      <c r="AQ5" s="95"/>
      <c r="AR5" s="95"/>
      <c r="AS5" s="96"/>
      <c r="AT5" s="94" t="s">
        <v>1</v>
      </c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6"/>
      <c r="BI5" s="94" t="s">
        <v>1</v>
      </c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6"/>
    </row>
    <row r="6" spans="1:82" ht="340.2" customHeight="1" thickBot="1">
      <c r="A6" s="98"/>
      <c r="B6" s="118"/>
      <c r="C6" s="160"/>
      <c r="D6" s="167" t="s">
        <v>60</v>
      </c>
      <c r="E6" s="168"/>
      <c r="F6" s="169"/>
      <c r="G6" s="167" t="s">
        <v>61</v>
      </c>
      <c r="H6" s="168"/>
      <c r="I6" s="169"/>
      <c r="J6" s="101" t="s">
        <v>56</v>
      </c>
      <c r="K6" s="101"/>
      <c r="L6" s="102"/>
      <c r="M6" s="100" t="s">
        <v>52</v>
      </c>
      <c r="N6" s="101"/>
      <c r="O6" s="102"/>
      <c r="P6" s="123" t="s">
        <v>40</v>
      </c>
      <c r="Q6" s="124"/>
      <c r="R6" s="125"/>
      <c r="S6" s="120" t="s">
        <v>57</v>
      </c>
      <c r="T6" s="121"/>
      <c r="U6" s="122"/>
      <c r="V6" s="100" t="s">
        <v>53</v>
      </c>
      <c r="W6" s="101"/>
      <c r="X6" s="102"/>
      <c r="Y6" s="100" t="s">
        <v>54</v>
      </c>
      <c r="Z6" s="101"/>
      <c r="AA6" s="102"/>
      <c r="AB6" s="100" t="s">
        <v>32</v>
      </c>
      <c r="AC6" s="101"/>
      <c r="AD6" s="102"/>
      <c r="AE6" s="100" t="s">
        <v>33</v>
      </c>
      <c r="AF6" s="101"/>
      <c r="AG6" s="102"/>
      <c r="AH6" s="100" t="s">
        <v>34</v>
      </c>
      <c r="AI6" s="101"/>
      <c r="AJ6" s="102"/>
      <c r="AK6" s="114" t="s">
        <v>49</v>
      </c>
      <c r="AL6" s="115"/>
      <c r="AM6" s="116"/>
      <c r="AN6" s="114" t="s">
        <v>51</v>
      </c>
      <c r="AO6" s="115"/>
      <c r="AP6" s="116"/>
      <c r="AQ6" s="127" t="s">
        <v>46</v>
      </c>
      <c r="AR6" s="128"/>
      <c r="AS6" s="170"/>
      <c r="AT6" s="103" t="s">
        <v>62</v>
      </c>
      <c r="AU6" s="104"/>
      <c r="AV6" s="105"/>
      <c r="AW6" s="112" t="s">
        <v>36</v>
      </c>
      <c r="AX6" s="112"/>
      <c r="AY6" s="113"/>
      <c r="AZ6" s="127" t="s">
        <v>37</v>
      </c>
      <c r="BA6" s="112"/>
      <c r="BB6" s="113"/>
      <c r="BC6" s="127" t="s">
        <v>42</v>
      </c>
      <c r="BD6" s="112"/>
      <c r="BE6" s="113"/>
      <c r="BF6" s="114" t="s">
        <v>43</v>
      </c>
      <c r="BG6" s="115"/>
      <c r="BH6" s="116"/>
      <c r="BI6" s="114" t="s">
        <v>44</v>
      </c>
      <c r="BJ6" s="115"/>
      <c r="BK6" s="116"/>
      <c r="BL6" s="130" t="s">
        <v>47</v>
      </c>
      <c r="BM6" s="131"/>
      <c r="BN6" s="132"/>
      <c r="BO6" s="107" t="s">
        <v>50</v>
      </c>
      <c r="BP6" s="108"/>
      <c r="BQ6" s="109"/>
      <c r="BR6" s="107" t="s">
        <v>48</v>
      </c>
      <c r="BS6" s="108"/>
      <c r="BT6" s="109"/>
      <c r="BU6" s="107" t="s">
        <v>45</v>
      </c>
      <c r="BV6" s="108"/>
      <c r="BW6" s="109"/>
      <c r="BX6" s="107" t="s">
        <v>35</v>
      </c>
      <c r="BY6" s="108"/>
      <c r="BZ6" s="109"/>
    </row>
    <row r="7" spans="1:82" ht="73.2" customHeight="1" thickBot="1">
      <c r="A7" s="99"/>
      <c r="B7" s="119"/>
      <c r="C7" s="160"/>
      <c r="D7" s="14" t="str">
        <f>J7</f>
        <v>розпис на січень
- червень</v>
      </c>
      <c r="E7" s="15" t="s">
        <v>3</v>
      </c>
      <c r="F7" s="16" t="s">
        <v>5</v>
      </c>
      <c r="G7" s="14" t="str">
        <f>J7</f>
        <v>розпис на січень
- червень</v>
      </c>
      <c r="H7" s="15" t="s">
        <v>3</v>
      </c>
      <c r="I7" s="16" t="s">
        <v>5</v>
      </c>
      <c r="J7" s="91" t="s">
        <v>59</v>
      </c>
      <c r="K7" s="15" t="s">
        <v>3</v>
      </c>
      <c r="L7" s="16" t="s">
        <v>5</v>
      </c>
      <c r="M7" s="14" t="s">
        <v>59</v>
      </c>
      <c r="N7" s="15" t="s">
        <v>3</v>
      </c>
      <c r="O7" s="16" t="s">
        <v>5</v>
      </c>
      <c r="P7" s="14" t="str">
        <f>J7</f>
        <v>розпис на січень
- червень</v>
      </c>
      <c r="Q7" s="15" t="s">
        <v>3</v>
      </c>
      <c r="R7" s="16" t="s">
        <v>5</v>
      </c>
      <c r="S7" s="14" t="str">
        <f>J7</f>
        <v>розпис на січень
- червень</v>
      </c>
      <c r="T7" s="15" t="s">
        <v>3</v>
      </c>
      <c r="U7" s="16" t="s">
        <v>5</v>
      </c>
      <c r="V7" s="14" t="str">
        <f>J7</f>
        <v>розпис на січень
- червень</v>
      </c>
      <c r="W7" s="15" t="s">
        <v>3</v>
      </c>
      <c r="X7" s="16" t="s">
        <v>5</v>
      </c>
      <c r="Y7" s="14" t="str">
        <f>J7</f>
        <v>розпис на січень
- червень</v>
      </c>
      <c r="Z7" s="15" t="s">
        <v>3</v>
      </c>
      <c r="AA7" s="16" t="s">
        <v>5</v>
      </c>
      <c r="AB7" s="14" t="str">
        <f>J7</f>
        <v>розпис на січень
- червень</v>
      </c>
      <c r="AC7" s="15" t="s">
        <v>3</v>
      </c>
      <c r="AD7" s="16" t="s">
        <v>5</v>
      </c>
      <c r="AE7" s="14" t="str">
        <f>J7</f>
        <v>розпис на січень
- червень</v>
      </c>
      <c r="AF7" s="15" t="s">
        <v>3</v>
      </c>
      <c r="AG7" s="16" t="s">
        <v>5</v>
      </c>
      <c r="AH7" s="61" t="str">
        <f>J7</f>
        <v>розпис на січень
- червень</v>
      </c>
      <c r="AI7" s="40" t="str">
        <f>AF7</f>
        <v>направлено відкритих асигнувань</v>
      </c>
      <c r="AJ7" s="16" t="str">
        <f>AG7</f>
        <v>касові видатки (оперативні дані)</v>
      </c>
      <c r="AK7" s="14" t="str">
        <f>J7</f>
        <v>розпис на січень
- червень</v>
      </c>
      <c r="AL7" s="15" t="s">
        <v>3</v>
      </c>
      <c r="AM7" s="16" t="s">
        <v>5</v>
      </c>
      <c r="AN7" s="61" t="str">
        <f>J7</f>
        <v>розпис на січень
- червень</v>
      </c>
      <c r="AO7" s="40" t="str">
        <f>AL7</f>
        <v>направлено відкритих асигнувань</v>
      </c>
      <c r="AP7" s="16" t="str">
        <f>AM7</f>
        <v>касові видатки (оперативні дані)</v>
      </c>
      <c r="AQ7" s="14" t="str">
        <f>J7</f>
        <v>розпис на січень
- червень</v>
      </c>
      <c r="AR7" s="15" t="s">
        <v>3</v>
      </c>
      <c r="AS7" s="16" t="s">
        <v>5</v>
      </c>
      <c r="AT7" s="81" t="str">
        <f>AQ7</f>
        <v>розпис на січень
- червень</v>
      </c>
      <c r="AU7" s="82" t="s">
        <v>3</v>
      </c>
      <c r="AV7" s="83" t="s">
        <v>5</v>
      </c>
      <c r="AW7" s="91" t="str">
        <f>J7</f>
        <v>розпис на січень
- червень</v>
      </c>
      <c r="AX7" s="15" t="s">
        <v>3</v>
      </c>
      <c r="AY7" s="77" t="s">
        <v>5</v>
      </c>
      <c r="AZ7" s="14" t="str">
        <f>J7</f>
        <v>розпис на січень
- червень</v>
      </c>
      <c r="BA7" s="15" t="s">
        <v>3</v>
      </c>
      <c r="BB7" s="77" t="s">
        <v>5</v>
      </c>
      <c r="BC7" s="14" t="str">
        <f>J7</f>
        <v>розпис на січень
- червень</v>
      </c>
      <c r="BD7" s="15" t="str">
        <f t="shared" ref="BD7:BK7" si="0">BA7</f>
        <v>направлено відкритих асигнувань</v>
      </c>
      <c r="BE7" s="77" t="str">
        <f t="shared" si="0"/>
        <v>касові видатки (оперативні дані)</v>
      </c>
      <c r="BF7" s="14" t="str">
        <f>J7</f>
        <v>розпис на січень
- червень</v>
      </c>
      <c r="BG7" s="15" t="str">
        <f t="shared" si="0"/>
        <v>направлено відкритих асигнувань</v>
      </c>
      <c r="BH7" s="77" t="str">
        <f t="shared" si="0"/>
        <v>касові видатки (оперативні дані)</v>
      </c>
      <c r="BI7" s="14" t="str">
        <f>J7</f>
        <v>розпис на січень
- червень</v>
      </c>
      <c r="BJ7" s="15" t="str">
        <f t="shared" si="0"/>
        <v>направлено відкритих асигнувань</v>
      </c>
      <c r="BK7" s="77" t="str">
        <f t="shared" si="0"/>
        <v>касові видатки (оперативні дані)</v>
      </c>
      <c r="BL7" s="14" t="str">
        <f>J7</f>
        <v>розпис на січень
- червень</v>
      </c>
      <c r="BM7" s="15" t="str">
        <f t="shared" ref="BM7:BT7" si="1">BJ7</f>
        <v>направлено відкритих асигнувань</v>
      </c>
      <c r="BN7" s="77" t="str">
        <f t="shared" si="1"/>
        <v>касові видатки (оперативні дані)</v>
      </c>
      <c r="BO7" s="14" t="str">
        <f>J7</f>
        <v>розпис на січень
- червень</v>
      </c>
      <c r="BP7" s="15" t="str">
        <f t="shared" si="1"/>
        <v>направлено відкритих асигнувань</v>
      </c>
      <c r="BQ7" s="77" t="str">
        <f t="shared" si="1"/>
        <v>касові видатки (оперативні дані)</v>
      </c>
      <c r="BR7" s="14" t="str">
        <f>J7</f>
        <v>розпис на січень
- червень</v>
      </c>
      <c r="BS7" s="15" t="str">
        <f t="shared" si="1"/>
        <v>направлено відкритих асигнувань</v>
      </c>
      <c r="BT7" s="77" t="str">
        <f t="shared" si="1"/>
        <v>касові видатки (оперативні дані)</v>
      </c>
      <c r="BU7" s="14" t="str">
        <f>J7</f>
        <v>розпис на січень
- червень</v>
      </c>
      <c r="BV7" s="15" t="str">
        <f>BJ7</f>
        <v>направлено відкритих асигнувань</v>
      </c>
      <c r="BW7" s="77" t="str">
        <f>BK7</f>
        <v>касові видатки (оперативні дані)</v>
      </c>
      <c r="BX7" s="14" t="str">
        <f>J7</f>
        <v>розпис на січень
- червень</v>
      </c>
      <c r="BY7" s="15" t="s">
        <v>3</v>
      </c>
      <c r="BZ7" s="77" t="s">
        <v>5</v>
      </c>
    </row>
    <row r="8" spans="1:82" s="5" customFormat="1" ht="18.75" customHeight="1" thickBot="1">
      <c r="A8" s="54">
        <v>1</v>
      </c>
      <c r="B8" s="54">
        <v>2</v>
      </c>
      <c r="C8" s="161">
        <v>3</v>
      </c>
      <c r="D8" s="58">
        <v>4</v>
      </c>
      <c r="E8" s="59">
        <v>5</v>
      </c>
      <c r="F8" s="60">
        <v>6</v>
      </c>
      <c r="G8" s="58">
        <v>7</v>
      </c>
      <c r="H8" s="59">
        <v>8</v>
      </c>
      <c r="I8" s="60">
        <v>9</v>
      </c>
      <c r="J8" s="80">
        <v>10</v>
      </c>
      <c r="K8" s="59">
        <v>11</v>
      </c>
      <c r="L8" s="60">
        <v>12</v>
      </c>
      <c r="M8" s="58">
        <v>13</v>
      </c>
      <c r="N8" s="59">
        <v>14</v>
      </c>
      <c r="O8" s="60">
        <v>15</v>
      </c>
      <c r="P8" s="58">
        <v>16</v>
      </c>
      <c r="Q8" s="59">
        <v>17</v>
      </c>
      <c r="R8" s="60">
        <v>18</v>
      </c>
      <c r="S8" s="58">
        <v>19</v>
      </c>
      <c r="T8" s="59">
        <v>20</v>
      </c>
      <c r="U8" s="60">
        <v>21</v>
      </c>
      <c r="V8" s="58">
        <v>22</v>
      </c>
      <c r="W8" s="59">
        <v>23</v>
      </c>
      <c r="X8" s="60">
        <v>24</v>
      </c>
      <c r="Y8" s="58">
        <v>25</v>
      </c>
      <c r="Z8" s="59">
        <v>26</v>
      </c>
      <c r="AA8" s="60">
        <v>27</v>
      </c>
      <c r="AB8" s="58">
        <v>28</v>
      </c>
      <c r="AC8" s="59">
        <v>29</v>
      </c>
      <c r="AD8" s="60">
        <v>30</v>
      </c>
      <c r="AE8" s="58">
        <v>31</v>
      </c>
      <c r="AF8" s="59">
        <v>32</v>
      </c>
      <c r="AG8" s="60">
        <v>33</v>
      </c>
      <c r="AH8" s="58">
        <v>34</v>
      </c>
      <c r="AI8" s="59">
        <v>35</v>
      </c>
      <c r="AJ8" s="60">
        <v>36</v>
      </c>
      <c r="AK8" s="58">
        <v>37</v>
      </c>
      <c r="AL8" s="59">
        <v>38</v>
      </c>
      <c r="AM8" s="60">
        <v>39</v>
      </c>
      <c r="AN8" s="58">
        <v>40</v>
      </c>
      <c r="AO8" s="59">
        <v>41</v>
      </c>
      <c r="AP8" s="60">
        <v>42</v>
      </c>
      <c r="AQ8" s="58">
        <v>43</v>
      </c>
      <c r="AR8" s="59">
        <v>44</v>
      </c>
      <c r="AS8" s="60">
        <v>45</v>
      </c>
      <c r="AT8" s="88">
        <v>46</v>
      </c>
      <c r="AU8" s="89">
        <v>47</v>
      </c>
      <c r="AV8" s="90">
        <v>48</v>
      </c>
      <c r="AW8" s="80">
        <v>49</v>
      </c>
      <c r="AX8" s="59">
        <v>50</v>
      </c>
      <c r="AY8" s="60">
        <v>51</v>
      </c>
      <c r="AZ8" s="58">
        <v>52</v>
      </c>
      <c r="BA8" s="59">
        <v>53</v>
      </c>
      <c r="BB8" s="60">
        <v>54</v>
      </c>
      <c r="BC8" s="58">
        <v>55</v>
      </c>
      <c r="BD8" s="59">
        <v>56</v>
      </c>
      <c r="BE8" s="60">
        <v>57</v>
      </c>
      <c r="BF8" s="58">
        <v>58</v>
      </c>
      <c r="BG8" s="59">
        <v>59</v>
      </c>
      <c r="BH8" s="60">
        <v>60</v>
      </c>
      <c r="BI8" s="58">
        <v>61</v>
      </c>
      <c r="BJ8" s="59">
        <v>62</v>
      </c>
      <c r="BK8" s="60">
        <v>63</v>
      </c>
      <c r="BL8" s="58">
        <v>64</v>
      </c>
      <c r="BM8" s="59">
        <v>65</v>
      </c>
      <c r="BN8" s="60">
        <v>66</v>
      </c>
      <c r="BO8" s="58">
        <v>67</v>
      </c>
      <c r="BP8" s="59">
        <v>68</v>
      </c>
      <c r="BQ8" s="60">
        <v>69</v>
      </c>
      <c r="BR8" s="58">
        <v>70</v>
      </c>
      <c r="BS8" s="59">
        <v>71</v>
      </c>
      <c r="BT8" s="60">
        <v>72</v>
      </c>
      <c r="BU8" s="58">
        <v>73</v>
      </c>
      <c r="BV8" s="59">
        <v>74</v>
      </c>
      <c r="BW8" s="60">
        <v>75</v>
      </c>
      <c r="BX8" s="58">
        <v>76</v>
      </c>
      <c r="BY8" s="59">
        <v>77</v>
      </c>
      <c r="BZ8" s="60">
        <v>78</v>
      </c>
    </row>
    <row r="9" spans="1:82" ht="21.6" customHeight="1">
      <c r="A9" s="17">
        <v>1</v>
      </c>
      <c r="B9" s="74" t="s">
        <v>8</v>
      </c>
      <c r="C9" s="165">
        <f>L9+O9+R9+U9+X9+AA9+AD9+AG9+AJ9+AM9+AP9+AS9+AY9+BB9+BE9+BH9+BK9+BN9+BQ9+BT9+BW9+BZ9+F9+I9</f>
        <v>2744717.17307</v>
      </c>
      <c r="D9" s="133">
        <v>72503.159</v>
      </c>
      <c r="E9" s="134">
        <v>72503.159</v>
      </c>
      <c r="F9" s="55">
        <v>0</v>
      </c>
      <c r="G9" s="133"/>
      <c r="H9" s="134"/>
      <c r="I9" s="55">
        <v>0</v>
      </c>
      <c r="J9" s="154">
        <v>16437.937999999998</v>
      </c>
      <c r="K9" s="134">
        <v>16437.937999999998</v>
      </c>
      <c r="L9" s="55">
        <v>0</v>
      </c>
      <c r="M9" s="133"/>
      <c r="N9" s="134"/>
      <c r="O9" s="55">
        <v>0</v>
      </c>
      <c r="P9" s="133">
        <v>2451374.2999999998</v>
      </c>
      <c r="Q9" s="134">
        <v>2451374.2999999998</v>
      </c>
      <c r="R9" s="135">
        <v>2377413.7964899996</v>
      </c>
      <c r="S9" s="136">
        <v>5881.8</v>
      </c>
      <c r="T9" s="137">
        <v>5881.8</v>
      </c>
      <c r="U9" s="135">
        <v>8661.5077500000007</v>
      </c>
      <c r="V9" s="136">
        <v>18492</v>
      </c>
      <c r="W9" s="137">
        <v>18492</v>
      </c>
      <c r="X9" s="55">
        <v>0</v>
      </c>
      <c r="Y9" s="136">
        <v>30586.2</v>
      </c>
      <c r="Z9" s="137">
        <v>30586.2</v>
      </c>
      <c r="AA9" s="55">
        <v>0</v>
      </c>
      <c r="AB9" s="136">
        <v>45076</v>
      </c>
      <c r="AC9" s="137">
        <v>45076</v>
      </c>
      <c r="AD9" s="138">
        <v>43345.904499999997</v>
      </c>
      <c r="AE9" s="133">
        <v>901</v>
      </c>
      <c r="AF9" s="134">
        <v>901</v>
      </c>
      <c r="AG9" s="55">
        <v>0</v>
      </c>
      <c r="AH9" s="136">
        <v>3855.6</v>
      </c>
      <c r="AI9" s="137">
        <v>3855.6</v>
      </c>
      <c r="AJ9" s="135">
        <v>3797.6330899999998</v>
      </c>
      <c r="AK9" s="136">
        <v>463346.5</v>
      </c>
      <c r="AL9" s="137">
        <v>90982.945619999999</v>
      </c>
      <c r="AM9" s="135">
        <v>101516.57974</v>
      </c>
      <c r="AN9" s="136">
        <v>872.7</v>
      </c>
      <c r="AO9" s="137">
        <v>872.7</v>
      </c>
      <c r="AP9" s="135">
        <v>144.31582</v>
      </c>
      <c r="AQ9" s="136">
        <v>425828</v>
      </c>
      <c r="AR9" s="137">
        <v>425828</v>
      </c>
      <c r="AS9" s="135">
        <v>208462.30059999999</v>
      </c>
      <c r="AT9" s="139">
        <v>0</v>
      </c>
      <c r="AU9" s="52"/>
      <c r="AV9" s="65">
        <v>0</v>
      </c>
      <c r="AW9" s="85"/>
      <c r="AX9" s="57"/>
      <c r="AY9" s="55">
        <v>0</v>
      </c>
      <c r="AZ9" s="56"/>
      <c r="BA9" s="57"/>
      <c r="BB9" s="55">
        <v>0</v>
      </c>
      <c r="BC9" s="56"/>
      <c r="BD9" s="57"/>
      <c r="BE9" s="55"/>
      <c r="BF9" s="56"/>
      <c r="BG9" s="57"/>
      <c r="BH9" s="55">
        <v>0</v>
      </c>
      <c r="BI9" s="56"/>
      <c r="BJ9" s="57"/>
      <c r="BK9" s="140">
        <v>1375.13508</v>
      </c>
      <c r="BL9" s="56"/>
      <c r="BM9" s="57"/>
      <c r="BN9" s="55">
        <v>0</v>
      </c>
      <c r="BO9" s="56"/>
      <c r="BP9" s="57"/>
      <c r="BQ9" s="55">
        <v>0</v>
      </c>
      <c r="BR9" s="56"/>
      <c r="BS9" s="57"/>
      <c r="BT9" s="55">
        <v>0</v>
      </c>
      <c r="BU9" s="56">
        <v>3077.1</v>
      </c>
      <c r="BV9" s="57">
        <v>3077.1</v>
      </c>
      <c r="BW9" s="55">
        <v>0</v>
      </c>
      <c r="BX9" s="56"/>
      <c r="BY9" s="57"/>
      <c r="BZ9" s="55">
        <v>0</v>
      </c>
      <c r="CB9" s="78"/>
      <c r="CC9" s="78"/>
      <c r="CD9" s="78"/>
    </row>
    <row r="10" spans="1:82" ht="21.6" customHeight="1">
      <c r="A10" s="18">
        <v>2</v>
      </c>
      <c r="B10" s="75" t="s">
        <v>9</v>
      </c>
      <c r="C10" s="165">
        <f t="shared" ref="C10:C33" si="2">L10+O10+R10+U10+X10+AA10+AD10+AG10+AJ10+AM10+AP10+AS10+AY10+BB10+BE10+BH10+BK10+BN10+BQ10+BT10+BW10+BZ10+F10+I10</f>
        <v>2209232.1500400002</v>
      </c>
      <c r="D10" s="45">
        <v>0</v>
      </c>
      <c r="E10" s="46">
        <v>0</v>
      </c>
      <c r="F10" s="47">
        <v>0</v>
      </c>
      <c r="G10" s="45"/>
      <c r="H10" s="46"/>
      <c r="I10" s="47">
        <v>0</v>
      </c>
      <c r="J10" s="155">
        <v>10146.915999999999</v>
      </c>
      <c r="K10" s="46">
        <v>10146.915999999999</v>
      </c>
      <c r="L10" s="55">
        <v>7636.7317699999994</v>
      </c>
      <c r="M10" s="45"/>
      <c r="N10" s="46"/>
      <c r="O10" s="55">
        <v>0</v>
      </c>
      <c r="P10" s="45">
        <v>2142463.7999999998</v>
      </c>
      <c r="Q10" s="46">
        <v>2142463.7999999998</v>
      </c>
      <c r="R10" s="65">
        <v>2081143.6408699998</v>
      </c>
      <c r="S10" s="45">
        <v>5610</v>
      </c>
      <c r="T10" s="46">
        <v>5610</v>
      </c>
      <c r="U10" s="65">
        <v>6892.3778200000006</v>
      </c>
      <c r="V10" s="139">
        <v>28297.8</v>
      </c>
      <c r="W10" s="52">
        <v>28297.8</v>
      </c>
      <c r="X10" s="55">
        <v>0</v>
      </c>
      <c r="Y10" s="139">
        <v>24246</v>
      </c>
      <c r="Z10" s="52">
        <v>24246</v>
      </c>
      <c r="AA10" s="55">
        <v>0</v>
      </c>
      <c r="AB10" s="45">
        <v>30499</v>
      </c>
      <c r="AC10" s="46">
        <v>30499</v>
      </c>
      <c r="AD10" s="141">
        <v>27260.627410000001</v>
      </c>
      <c r="AE10" s="45"/>
      <c r="AF10" s="46"/>
      <c r="AG10" s="55">
        <v>0</v>
      </c>
      <c r="AH10" s="45">
        <v>2570.4</v>
      </c>
      <c r="AI10" s="46">
        <v>2570.4</v>
      </c>
      <c r="AJ10" s="47">
        <v>2287.9876400000003</v>
      </c>
      <c r="AK10" s="45"/>
      <c r="AL10" s="12"/>
      <c r="AM10" s="55">
        <v>0</v>
      </c>
      <c r="AN10" s="19">
        <v>314</v>
      </c>
      <c r="AO10" s="12">
        <v>314</v>
      </c>
      <c r="AP10" s="62">
        <v>96.808589999999995</v>
      </c>
      <c r="AQ10" s="19">
        <v>249112</v>
      </c>
      <c r="AR10" s="12">
        <v>249112</v>
      </c>
      <c r="AS10" s="62">
        <v>75884.191619999998</v>
      </c>
      <c r="AT10" s="19">
        <v>0</v>
      </c>
      <c r="AU10" s="12"/>
      <c r="AV10" s="62">
        <v>0</v>
      </c>
      <c r="AW10" s="86"/>
      <c r="AX10" s="12"/>
      <c r="AY10" s="55">
        <v>0</v>
      </c>
      <c r="AZ10" s="19"/>
      <c r="BA10" s="12"/>
      <c r="BB10" s="55">
        <v>0</v>
      </c>
      <c r="BC10" s="19"/>
      <c r="BD10" s="12"/>
      <c r="BE10" s="55"/>
      <c r="BF10" s="19"/>
      <c r="BG10" s="12"/>
      <c r="BH10" s="55">
        <v>0</v>
      </c>
      <c r="BI10" s="19"/>
      <c r="BJ10" s="12"/>
      <c r="BK10" s="62">
        <v>6696.2750800000003</v>
      </c>
      <c r="BL10" s="19"/>
      <c r="BM10" s="12"/>
      <c r="BN10" s="62">
        <v>1033.90924</v>
      </c>
      <c r="BO10" s="19"/>
      <c r="BP10" s="12"/>
      <c r="BQ10" s="55">
        <v>299.60000000000002</v>
      </c>
      <c r="BR10" s="19"/>
      <c r="BS10" s="12"/>
      <c r="BT10" s="55">
        <v>0</v>
      </c>
      <c r="BU10" s="19">
        <v>2892.8</v>
      </c>
      <c r="BV10" s="12">
        <v>2892.8</v>
      </c>
      <c r="BW10" s="55">
        <v>0</v>
      </c>
      <c r="BX10" s="19"/>
      <c r="BY10" s="12"/>
      <c r="BZ10" s="55">
        <v>0</v>
      </c>
      <c r="CB10" s="78"/>
      <c r="CC10" s="78"/>
      <c r="CD10" s="78"/>
    </row>
    <row r="11" spans="1:82" ht="20.399999999999999" customHeight="1">
      <c r="A11" s="18">
        <v>3</v>
      </c>
      <c r="B11" s="75" t="s">
        <v>10</v>
      </c>
      <c r="C11" s="165">
        <f t="shared" si="2"/>
        <v>4064622.1353600002</v>
      </c>
      <c r="D11" s="45">
        <v>54087.32</v>
      </c>
      <c r="E11" s="46">
        <v>54087.32</v>
      </c>
      <c r="F11" s="47">
        <v>0</v>
      </c>
      <c r="G11" s="163">
        <v>113342.71</v>
      </c>
      <c r="H11" s="142">
        <v>113342.71</v>
      </c>
      <c r="I11" s="164">
        <v>0</v>
      </c>
      <c r="J11" s="155">
        <v>9453.4629999999997</v>
      </c>
      <c r="K11" s="46">
        <v>9453.4629999999997</v>
      </c>
      <c r="L11" s="55">
        <v>0</v>
      </c>
      <c r="M11" s="45"/>
      <c r="N11" s="46"/>
      <c r="O11" s="55">
        <v>0</v>
      </c>
      <c r="P11" s="45">
        <v>4145568.7</v>
      </c>
      <c r="Q11" s="46">
        <v>4145568.7</v>
      </c>
      <c r="R11" s="65">
        <v>3860954.5184599999</v>
      </c>
      <c r="S11" s="45">
        <v>11787.6</v>
      </c>
      <c r="T11" s="46">
        <v>11787.6</v>
      </c>
      <c r="U11" s="65">
        <v>15189.278679999999</v>
      </c>
      <c r="V11" s="139">
        <v>92846.399999999994</v>
      </c>
      <c r="W11" s="52">
        <v>92846.399999999994</v>
      </c>
      <c r="X11" s="55">
        <v>0</v>
      </c>
      <c r="Y11" s="139">
        <v>38364</v>
      </c>
      <c r="Z11" s="52">
        <v>38364</v>
      </c>
      <c r="AA11" s="55">
        <v>0</v>
      </c>
      <c r="AB11" s="45">
        <v>92464.8</v>
      </c>
      <c r="AC11" s="46">
        <v>92464.8</v>
      </c>
      <c r="AD11" s="141">
        <v>65376.422680000003</v>
      </c>
      <c r="AE11" s="45">
        <v>3625.4</v>
      </c>
      <c r="AF11" s="46">
        <v>3625.4</v>
      </c>
      <c r="AG11" s="47">
        <v>121.88567</v>
      </c>
      <c r="AH11" s="45">
        <v>4498.2</v>
      </c>
      <c r="AI11" s="46">
        <v>4498.2</v>
      </c>
      <c r="AJ11" s="47">
        <v>4121.3330900000001</v>
      </c>
      <c r="AK11" s="45"/>
      <c r="AL11" s="12"/>
      <c r="AM11" s="55">
        <v>0</v>
      </c>
      <c r="AN11" s="19">
        <v>441.3</v>
      </c>
      <c r="AO11" s="12">
        <v>441.3</v>
      </c>
      <c r="AP11" s="62">
        <v>151.75995</v>
      </c>
      <c r="AQ11" s="45">
        <v>360622.7</v>
      </c>
      <c r="AR11" s="46">
        <v>360622.7</v>
      </c>
      <c r="AS11" s="55">
        <v>44957.451959999999</v>
      </c>
      <c r="AT11" s="45">
        <v>85957.532000000007</v>
      </c>
      <c r="AU11" s="46"/>
      <c r="AV11" s="47">
        <v>0</v>
      </c>
      <c r="AW11" s="143">
        <v>180000</v>
      </c>
      <c r="AX11" s="144">
        <v>34028.095549999998</v>
      </c>
      <c r="AY11" s="145">
        <v>34028.095549999998</v>
      </c>
      <c r="AZ11" s="19"/>
      <c r="BA11" s="12"/>
      <c r="BB11" s="55">
        <v>0</v>
      </c>
      <c r="BC11" s="19"/>
      <c r="BD11" s="12"/>
      <c r="BE11" s="62">
        <v>12500.082359999999</v>
      </c>
      <c r="BF11" s="19"/>
      <c r="BG11" s="12"/>
      <c r="BH11" s="62">
        <v>497.12133</v>
      </c>
      <c r="BI11" s="19"/>
      <c r="BJ11" s="12"/>
      <c r="BK11" s="62">
        <v>25906.595730000001</v>
      </c>
      <c r="BL11" s="19"/>
      <c r="BM11" s="12"/>
      <c r="BN11" s="62">
        <v>13.992299999999998</v>
      </c>
      <c r="BO11" s="19"/>
      <c r="BP11" s="12"/>
      <c r="BQ11" s="55">
        <v>0</v>
      </c>
      <c r="BR11" s="19"/>
      <c r="BS11" s="12"/>
      <c r="BT11" s="55">
        <v>0</v>
      </c>
      <c r="BU11" s="19">
        <v>3876.4</v>
      </c>
      <c r="BV11" s="12">
        <v>3876.4</v>
      </c>
      <c r="BW11" s="55">
        <v>0</v>
      </c>
      <c r="BX11" s="19"/>
      <c r="BY11" s="12"/>
      <c r="BZ11" s="62">
        <v>803.59759999999994</v>
      </c>
      <c r="CB11" s="78"/>
      <c r="CC11" s="78"/>
      <c r="CD11" s="78"/>
    </row>
    <row r="12" spans="1:82" ht="21.6" customHeight="1">
      <c r="A12" s="18">
        <v>4</v>
      </c>
      <c r="B12" s="75" t="s">
        <v>11</v>
      </c>
      <c r="C12" s="165">
        <f t="shared" si="2"/>
        <v>1342027.9061300003</v>
      </c>
      <c r="D12" s="45">
        <v>1879.1310000000001</v>
      </c>
      <c r="E12" s="46">
        <v>1879.1310000000001</v>
      </c>
      <c r="F12" s="47">
        <v>0</v>
      </c>
      <c r="G12" s="163">
        <v>186657.29</v>
      </c>
      <c r="H12" s="142">
        <v>186657.29</v>
      </c>
      <c r="I12" s="164">
        <v>12823.249030000001</v>
      </c>
      <c r="J12" s="155"/>
      <c r="K12" s="46"/>
      <c r="L12" s="55">
        <v>0</v>
      </c>
      <c r="M12" s="45"/>
      <c r="N12" s="46"/>
      <c r="O12" s="55">
        <v>0</v>
      </c>
      <c r="P12" s="45">
        <v>1346451.1</v>
      </c>
      <c r="Q12" s="46">
        <v>1346451.1</v>
      </c>
      <c r="R12" s="65">
        <v>1171166.1544999999</v>
      </c>
      <c r="S12" s="45">
        <v>2892.6</v>
      </c>
      <c r="T12" s="46">
        <v>2892.6</v>
      </c>
      <c r="U12" s="65">
        <v>2877.3433199999999</v>
      </c>
      <c r="V12" s="139">
        <v>14174.4</v>
      </c>
      <c r="W12" s="52">
        <v>14174.4</v>
      </c>
      <c r="X12" s="55">
        <v>0</v>
      </c>
      <c r="Y12" s="139">
        <v>1590</v>
      </c>
      <c r="Z12" s="52">
        <v>1590</v>
      </c>
      <c r="AA12" s="55">
        <v>0</v>
      </c>
      <c r="AB12" s="45">
        <v>53511.8</v>
      </c>
      <c r="AC12" s="46">
        <v>53511.8</v>
      </c>
      <c r="AD12" s="141">
        <v>32992.36361</v>
      </c>
      <c r="AE12" s="45"/>
      <c r="AF12" s="46"/>
      <c r="AG12" s="55">
        <v>0</v>
      </c>
      <c r="AH12" s="45">
        <v>3213</v>
      </c>
      <c r="AI12" s="46">
        <v>3213</v>
      </c>
      <c r="AJ12" s="47">
        <v>3068.8180200000002</v>
      </c>
      <c r="AK12" s="45"/>
      <c r="AL12" s="12"/>
      <c r="AM12" s="55">
        <v>0</v>
      </c>
      <c r="AN12" s="19">
        <v>157.19999999999999</v>
      </c>
      <c r="AO12" s="12">
        <v>157.19999999999999</v>
      </c>
      <c r="AP12" s="55">
        <v>24.521999999999998</v>
      </c>
      <c r="AQ12" s="19">
        <v>351449.9</v>
      </c>
      <c r="AR12" s="12">
        <v>351449.9</v>
      </c>
      <c r="AS12" s="62">
        <v>117630.86565000001</v>
      </c>
      <c r="AT12" s="19">
        <v>33688.542000000001</v>
      </c>
      <c r="AU12" s="12"/>
      <c r="AV12" s="62">
        <v>0</v>
      </c>
      <c r="AW12" s="86"/>
      <c r="AX12" s="12"/>
      <c r="AY12" s="55">
        <v>0</v>
      </c>
      <c r="AZ12" s="19"/>
      <c r="BA12" s="12"/>
      <c r="BB12" s="55">
        <v>0</v>
      </c>
      <c r="BC12" s="19"/>
      <c r="BD12" s="12"/>
      <c r="BE12" s="55"/>
      <c r="BF12" s="19"/>
      <c r="BG12" s="12"/>
      <c r="BH12" s="55">
        <v>0</v>
      </c>
      <c r="BI12" s="19"/>
      <c r="BJ12" s="12"/>
      <c r="BK12" s="62">
        <v>0</v>
      </c>
      <c r="BL12" s="19"/>
      <c r="BM12" s="12"/>
      <c r="BN12" s="55">
        <v>0</v>
      </c>
      <c r="BO12" s="19"/>
      <c r="BP12" s="12"/>
      <c r="BQ12" s="62">
        <v>1444.59</v>
      </c>
      <c r="BR12" s="19"/>
      <c r="BS12" s="12"/>
      <c r="BT12" s="55">
        <v>0</v>
      </c>
      <c r="BU12" s="19">
        <v>2090.9</v>
      </c>
      <c r="BV12" s="12">
        <v>2090.9</v>
      </c>
      <c r="BW12" s="55">
        <v>0</v>
      </c>
      <c r="BX12" s="19"/>
      <c r="BY12" s="12"/>
      <c r="BZ12" s="55">
        <v>0</v>
      </c>
      <c r="CB12" s="78"/>
      <c r="CC12" s="78"/>
      <c r="CD12" s="78"/>
    </row>
    <row r="13" spans="1:82" ht="21.6" customHeight="1">
      <c r="A13" s="18">
        <v>5</v>
      </c>
      <c r="B13" s="75" t="s">
        <v>12</v>
      </c>
      <c r="C13" s="165">
        <f t="shared" si="2"/>
        <v>2156779.7241099998</v>
      </c>
      <c r="D13" s="45">
        <v>0</v>
      </c>
      <c r="E13" s="46">
        <v>0</v>
      </c>
      <c r="F13" s="47">
        <v>0</v>
      </c>
      <c r="G13" s="45"/>
      <c r="H13" s="46"/>
      <c r="I13" s="47">
        <v>0</v>
      </c>
      <c r="J13" s="155">
        <v>44892.696000000004</v>
      </c>
      <c r="K13" s="46">
        <v>44892.696000000004</v>
      </c>
      <c r="L13" s="55">
        <v>3398.0513099999998</v>
      </c>
      <c r="M13" s="45"/>
      <c r="N13" s="46"/>
      <c r="O13" s="55">
        <v>0</v>
      </c>
      <c r="P13" s="45">
        <v>1992995.5</v>
      </c>
      <c r="Q13" s="46">
        <v>1992995.5</v>
      </c>
      <c r="R13" s="65">
        <v>1935293.8483800001</v>
      </c>
      <c r="S13" s="45">
        <v>6834.7</v>
      </c>
      <c r="T13" s="46">
        <v>6834.7</v>
      </c>
      <c r="U13" s="65">
        <v>7994.1249100000005</v>
      </c>
      <c r="V13" s="139">
        <v>27006.6</v>
      </c>
      <c r="W13" s="52">
        <v>27006.6</v>
      </c>
      <c r="X13" s="55">
        <v>0</v>
      </c>
      <c r="Y13" s="139">
        <v>28510.799999999999</v>
      </c>
      <c r="Z13" s="52">
        <v>28510.799999999999</v>
      </c>
      <c r="AA13" s="55">
        <v>0</v>
      </c>
      <c r="AB13" s="45">
        <v>35207.4</v>
      </c>
      <c r="AC13" s="46">
        <v>35207.4</v>
      </c>
      <c r="AD13" s="141">
        <v>34458.748140000003</v>
      </c>
      <c r="AE13" s="45"/>
      <c r="AF13" s="46"/>
      <c r="AG13" s="55">
        <v>0</v>
      </c>
      <c r="AH13" s="45">
        <v>2570.4</v>
      </c>
      <c r="AI13" s="46">
        <v>2570.4</v>
      </c>
      <c r="AJ13" s="47">
        <v>2247.4262100000001</v>
      </c>
      <c r="AK13" s="45"/>
      <c r="AL13" s="12"/>
      <c r="AM13" s="55">
        <v>0</v>
      </c>
      <c r="AN13" s="19">
        <v>1039.8</v>
      </c>
      <c r="AO13" s="12">
        <v>1039.8</v>
      </c>
      <c r="AP13" s="62">
        <v>225.97451000000001</v>
      </c>
      <c r="AQ13" s="19">
        <v>393038.5</v>
      </c>
      <c r="AR13" s="12">
        <v>393038.5</v>
      </c>
      <c r="AS13" s="62">
        <v>167496.80672999998</v>
      </c>
      <c r="AT13" s="19">
        <v>0</v>
      </c>
      <c r="AU13" s="12"/>
      <c r="AV13" s="62">
        <v>0</v>
      </c>
      <c r="AW13" s="86"/>
      <c r="AX13" s="12"/>
      <c r="AY13" s="55">
        <v>0</v>
      </c>
      <c r="AZ13" s="19"/>
      <c r="BA13" s="12"/>
      <c r="BB13" s="55">
        <v>0</v>
      </c>
      <c r="BC13" s="19"/>
      <c r="BD13" s="12"/>
      <c r="BE13" s="62">
        <v>237.43898000000002</v>
      </c>
      <c r="BF13" s="19"/>
      <c r="BG13" s="12"/>
      <c r="BH13" s="55">
        <v>0</v>
      </c>
      <c r="BI13" s="19"/>
      <c r="BJ13" s="12"/>
      <c r="BK13" s="62">
        <v>5224.0154000000002</v>
      </c>
      <c r="BL13" s="19"/>
      <c r="BM13" s="12"/>
      <c r="BN13" s="55">
        <v>0</v>
      </c>
      <c r="BO13" s="19"/>
      <c r="BP13" s="12"/>
      <c r="BQ13" s="55">
        <v>0</v>
      </c>
      <c r="BR13" s="19"/>
      <c r="BS13" s="12"/>
      <c r="BT13" s="55">
        <v>0</v>
      </c>
      <c r="BU13" s="19">
        <v>1721.7</v>
      </c>
      <c r="BV13" s="12">
        <v>1721.7</v>
      </c>
      <c r="BW13" s="62">
        <v>203.28954000000002</v>
      </c>
      <c r="BX13" s="19"/>
      <c r="BY13" s="12"/>
      <c r="BZ13" s="55">
        <v>0</v>
      </c>
      <c r="CB13" s="78"/>
      <c r="CC13" s="78"/>
      <c r="CD13" s="78"/>
    </row>
    <row r="14" spans="1:82" ht="21.6" customHeight="1">
      <c r="A14" s="18">
        <v>6</v>
      </c>
      <c r="B14" s="75" t="s">
        <v>38</v>
      </c>
      <c r="C14" s="165">
        <f t="shared" si="2"/>
        <v>2432735.6033900003</v>
      </c>
      <c r="D14" s="45">
        <v>20463.159</v>
      </c>
      <c r="E14" s="46">
        <v>20463.159</v>
      </c>
      <c r="F14" s="47">
        <v>0</v>
      </c>
      <c r="G14" s="45"/>
      <c r="H14" s="46"/>
      <c r="I14" s="47">
        <v>0</v>
      </c>
      <c r="J14" s="155">
        <v>14655.963</v>
      </c>
      <c r="K14" s="46">
        <v>14655.963</v>
      </c>
      <c r="L14" s="55">
        <v>0</v>
      </c>
      <c r="M14" s="45">
        <v>2092.0929999999998</v>
      </c>
      <c r="N14" s="46">
        <v>2092.0929999999998</v>
      </c>
      <c r="O14" s="55">
        <v>0</v>
      </c>
      <c r="P14" s="45">
        <v>2399590.2999999998</v>
      </c>
      <c r="Q14" s="46">
        <v>2399590.2999999998</v>
      </c>
      <c r="R14" s="65">
        <v>2284379.6338800001</v>
      </c>
      <c r="S14" s="45">
        <v>5455.8</v>
      </c>
      <c r="T14" s="46">
        <v>5455.8</v>
      </c>
      <c r="U14" s="65">
        <v>6584.7930199999992</v>
      </c>
      <c r="V14" s="139">
        <v>10482</v>
      </c>
      <c r="W14" s="52">
        <v>10482</v>
      </c>
      <c r="X14" s="55">
        <v>0</v>
      </c>
      <c r="Y14" s="139">
        <v>39649.800000000003</v>
      </c>
      <c r="Z14" s="52">
        <v>39649.800000000003</v>
      </c>
      <c r="AA14" s="55">
        <v>0</v>
      </c>
      <c r="AB14" s="45">
        <v>37161.5</v>
      </c>
      <c r="AC14" s="46">
        <v>37161.5</v>
      </c>
      <c r="AD14" s="141">
        <v>34783.511350000001</v>
      </c>
      <c r="AE14" s="45"/>
      <c r="AF14" s="46"/>
      <c r="AG14" s="55">
        <v>0</v>
      </c>
      <c r="AH14" s="45">
        <v>3855.6</v>
      </c>
      <c r="AI14" s="46">
        <v>3855.6</v>
      </c>
      <c r="AJ14" s="47">
        <v>3534.27657</v>
      </c>
      <c r="AK14" s="45"/>
      <c r="AL14" s="12"/>
      <c r="AM14" s="55">
        <v>0</v>
      </c>
      <c r="AN14" s="19">
        <v>608.29999999999995</v>
      </c>
      <c r="AO14" s="12">
        <v>608.29999999999995</v>
      </c>
      <c r="AP14" s="62">
        <v>207.61960000000002</v>
      </c>
      <c r="AQ14" s="19">
        <v>134668.6</v>
      </c>
      <c r="AR14" s="12">
        <v>134668.6</v>
      </c>
      <c r="AS14" s="62">
        <v>82790.904810000007</v>
      </c>
      <c r="AT14" s="19">
        <v>0</v>
      </c>
      <c r="AU14" s="12"/>
      <c r="AV14" s="62">
        <v>0</v>
      </c>
      <c r="AW14" s="86"/>
      <c r="AX14" s="12"/>
      <c r="AY14" s="55">
        <v>0</v>
      </c>
      <c r="AZ14" s="19"/>
      <c r="BA14" s="12"/>
      <c r="BB14" s="55">
        <v>0</v>
      </c>
      <c r="BC14" s="19"/>
      <c r="BD14" s="12"/>
      <c r="BE14" s="62">
        <v>15421.208269999999</v>
      </c>
      <c r="BF14" s="19"/>
      <c r="BG14" s="12"/>
      <c r="BH14" s="55">
        <v>0</v>
      </c>
      <c r="BI14" s="19"/>
      <c r="BJ14" s="12"/>
      <c r="BK14" s="62">
        <v>5012.7028899999996</v>
      </c>
      <c r="BL14" s="19"/>
      <c r="BM14" s="12"/>
      <c r="BN14" s="55">
        <v>0</v>
      </c>
      <c r="BO14" s="19"/>
      <c r="BP14" s="12"/>
      <c r="BQ14" s="55">
        <v>0</v>
      </c>
      <c r="BR14" s="19"/>
      <c r="BS14" s="12"/>
      <c r="BT14" s="55">
        <v>0</v>
      </c>
      <c r="BU14" s="19">
        <v>1906.5</v>
      </c>
      <c r="BV14" s="12">
        <v>1906.5</v>
      </c>
      <c r="BW14" s="62">
        <v>20.952999999999999</v>
      </c>
      <c r="BX14" s="19"/>
      <c r="BY14" s="12"/>
      <c r="BZ14" s="55">
        <v>0</v>
      </c>
      <c r="CB14" s="78"/>
      <c r="CC14" s="78"/>
      <c r="CD14" s="78"/>
    </row>
    <row r="15" spans="1:82" ht="21.6" customHeight="1">
      <c r="A15" s="18">
        <v>7</v>
      </c>
      <c r="B15" s="75" t="s">
        <v>13</v>
      </c>
      <c r="C15" s="165">
        <f t="shared" si="2"/>
        <v>1953585.1386399998</v>
      </c>
      <c r="D15" s="45">
        <v>15348.384</v>
      </c>
      <c r="E15" s="46">
        <v>15348.384</v>
      </c>
      <c r="F15" s="47">
        <v>0</v>
      </c>
      <c r="G15" s="45"/>
      <c r="H15" s="46"/>
      <c r="I15" s="47">
        <v>0</v>
      </c>
      <c r="J15" s="155">
        <v>5190.8050000000003</v>
      </c>
      <c r="K15" s="46">
        <v>5190.8050000000003</v>
      </c>
      <c r="L15" s="55">
        <v>0</v>
      </c>
      <c r="M15" s="45"/>
      <c r="N15" s="46"/>
      <c r="O15" s="55">
        <v>0</v>
      </c>
      <c r="P15" s="45">
        <v>2061206.1</v>
      </c>
      <c r="Q15" s="46">
        <v>2061206.1</v>
      </c>
      <c r="R15" s="65">
        <v>1864212.6921099999</v>
      </c>
      <c r="S15" s="45">
        <v>7848</v>
      </c>
      <c r="T15" s="46">
        <v>7848</v>
      </c>
      <c r="U15" s="65">
        <v>6527.7906700000003</v>
      </c>
      <c r="V15" s="139">
        <v>20919</v>
      </c>
      <c r="W15" s="52">
        <v>20919</v>
      </c>
      <c r="X15" s="55">
        <v>0</v>
      </c>
      <c r="Y15" s="139">
        <v>5068.8</v>
      </c>
      <c r="Z15" s="52">
        <v>5068.8</v>
      </c>
      <c r="AA15" s="55">
        <v>0</v>
      </c>
      <c r="AB15" s="45">
        <v>48926.3</v>
      </c>
      <c r="AC15" s="46">
        <v>48926.3</v>
      </c>
      <c r="AD15" s="141">
        <v>46297.199759999996</v>
      </c>
      <c r="AE15" s="45"/>
      <c r="AF15" s="46"/>
      <c r="AG15" s="55">
        <v>0</v>
      </c>
      <c r="AH15" s="45">
        <v>3213</v>
      </c>
      <c r="AI15" s="46">
        <v>2570.4</v>
      </c>
      <c r="AJ15" s="47">
        <v>2081.8288499999999</v>
      </c>
      <c r="AK15" s="45"/>
      <c r="AL15" s="12"/>
      <c r="AM15" s="55">
        <v>0</v>
      </c>
      <c r="AN15" s="19">
        <v>294.3</v>
      </c>
      <c r="AO15" s="12">
        <v>294.3</v>
      </c>
      <c r="AP15" s="55">
        <v>0</v>
      </c>
      <c r="AQ15" s="19">
        <v>303366.8</v>
      </c>
      <c r="AR15" s="12">
        <v>303366.8</v>
      </c>
      <c r="AS15" s="62">
        <v>34166.259539999999</v>
      </c>
      <c r="AT15" s="19">
        <v>86589.077999999994</v>
      </c>
      <c r="AU15" s="12"/>
      <c r="AV15" s="62">
        <v>0</v>
      </c>
      <c r="AW15" s="86"/>
      <c r="AX15" s="12"/>
      <c r="AY15" s="55">
        <v>0</v>
      </c>
      <c r="AZ15" s="19"/>
      <c r="BA15" s="12"/>
      <c r="BB15" s="55">
        <v>0</v>
      </c>
      <c r="BC15" s="19"/>
      <c r="BD15" s="12"/>
      <c r="BE15" s="55"/>
      <c r="BF15" s="19"/>
      <c r="BG15" s="12"/>
      <c r="BH15" s="55">
        <v>0</v>
      </c>
      <c r="BI15" s="19"/>
      <c r="BJ15" s="12"/>
      <c r="BK15" s="62">
        <v>299.36771000000005</v>
      </c>
      <c r="BL15" s="19"/>
      <c r="BM15" s="12"/>
      <c r="BN15" s="55">
        <v>0</v>
      </c>
      <c r="BO15" s="19"/>
      <c r="BP15" s="12"/>
      <c r="BQ15" s="55">
        <v>0</v>
      </c>
      <c r="BR15" s="19"/>
      <c r="BS15" s="12"/>
      <c r="BT15" s="55">
        <v>0</v>
      </c>
      <c r="BU15" s="19">
        <v>3077.1</v>
      </c>
      <c r="BV15" s="12">
        <v>3077.1</v>
      </c>
      <c r="BW15" s="55">
        <v>0</v>
      </c>
      <c r="BX15" s="19"/>
      <c r="BY15" s="12"/>
      <c r="BZ15" s="55">
        <v>0</v>
      </c>
      <c r="CB15" s="78"/>
      <c r="CC15" s="78"/>
      <c r="CD15" s="78"/>
    </row>
    <row r="16" spans="1:82" ht="21" customHeight="1">
      <c r="A16" s="18">
        <v>8</v>
      </c>
      <c r="B16" s="75" t="s">
        <v>14</v>
      </c>
      <c r="C16" s="165">
        <f t="shared" si="2"/>
        <v>2484920.0071900003</v>
      </c>
      <c r="D16" s="45">
        <v>17984.829000000002</v>
      </c>
      <c r="E16" s="46">
        <v>17984.829000000002</v>
      </c>
      <c r="F16" s="47">
        <v>0</v>
      </c>
      <c r="G16" s="45"/>
      <c r="H16" s="46"/>
      <c r="I16" s="47">
        <v>0</v>
      </c>
      <c r="J16" s="155">
        <v>11342.093999999999</v>
      </c>
      <c r="K16" s="46">
        <v>11342.093999999999</v>
      </c>
      <c r="L16" s="55">
        <v>0</v>
      </c>
      <c r="M16" s="45">
        <v>2401.732</v>
      </c>
      <c r="N16" s="46">
        <v>2401.732</v>
      </c>
      <c r="O16" s="55">
        <v>0</v>
      </c>
      <c r="P16" s="45">
        <v>2428919.5</v>
      </c>
      <c r="Q16" s="46">
        <v>2428919.5</v>
      </c>
      <c r="R16" s="65">
        <v>2376210.7357800002</v>
      </c>
      <c r="S16" s="45">
        <v>6855</v>
      </c>
      <c r="T16" s="46">
        <v>6855</v>
      </c>
      <c r="U16" s="65">
        <v>9927.7376199999999</v>
      </c>
      <c r="V16" s="139">
        <v>12532.2</v>
      </c>
      <c r="W16" s="52">
        <v>12532.2</v>
      </c>
      <c r="X16" s="55">
        <v>0</v>
      </c>
      <c r="Y16" s="139">
        <v>33707.4</v>
      </c>
      <c r="Z16" s="52">
        <v>33707.4</v>
      </c>
      <c r="AA16" s="55">
        <v>0</v>
      </c>
      <c r="AB16" s="45">
        <v>40366.800000000003</v>
      </c>
      <c r="AC16" s="46">
        <v>40366.800000000003</v>
      </c>
      <c r="AD16" s="141">
        <v>38780.954030000001</v>
      </c>
      <c r="AE16" s="45"/>
      <c r="AF16" s="46"/>
      <c r="AG16" s="55">
        <v>0</v>
      </c>
      <c r="AH16" s="45">
        <v>3855.6</v>
      </c>
      <c r="AI16" s="46">
        <v>3855.6</v>
      </c>
      <c r="AJ16" s="47">
        <v>3711.4611199999999</v>
      </c>
      <c r="AK16" s="45"/>
      <c r="AL16" s="43"/>
      <c r="AM16" s="55">
        <v>0</v>
      </c>
      <c r="AN16" s="19">
        <v>667.1</v>
      </c>
      <c r="AO16" s="12">
        <v>667.1</v>
      </c>
      <c r="AP16" s="62">
        <v>311.50040000000001</v>
      </c>
      <c r="AQ16" s="19">
        <v>167305.20000000001</v>
      </c>
      <c r="AR16" s="12">
        <v>167305.20000000001</v>
      </c>
      <c r="AS16" s="62">
        <v>52178.864500000003</v>
      </c>
      <c r="AT16" s="19">
        <v>0</v>
      </c>
      <c r="AU16" s="12"/>
      <c r="AV16" s="62">
        <v>0</v>
      </c>
      <c r="AW16" s="86"/>
      <c r="AX16" s="12"/>
      <c r="AY16" s="55">
        <v>0</v>
      </c>
      <c r="AZ16" s="19"/>
      <c r="BA16" s="12"/>
      <c r="BB16" s="55">
        <v>0</v>
      </c>
      <c r="BC16" s="19"/>
      <c r="BD16" s="12"/>
      <c r="BE16" s="55">
        <v>1383.16056</v>
      </c>
      <c r="BF16" s="19"/>
      <c r="BG16" s="12"/>
      <c r="BH16" s="55">
        <v>0</v>
      </c>
      <c r="BI16" s="19"/>
      <c r="BJ16" s="12"/>
      <c r="BK16" s="62">
        <v>1973.8736399999998</v>
      </c>
      <c r="BL16" s="19"/>
      <c r="BM16" s="12"/>
      <c r="BN16" s="62">
        <v>441.71953999999999</v>
      </c>
      <c r="BO16" s="19"/>
      <c r="BP16" s="12"/>
      <c r="BQ16" s="55">
        <v>0</v>
      </c>
      <c r="BR16" s="19"/>
      <c r="BS16" s="12"/>
      <c r="BT16" s="55">
        <v>0</v>
      </c>
      <c r="BU16" s="19">
        <v>3261.6</v>
      </c>
      <c r="BV16" s="12">
        <v>3261.6</v>
      </c>
      <c r="BW16" s="55">
        <v>0</v>
      </c>
      <c r="BX16" s="19"/>
      <c r="BY16" s="12"/>
      <c r="BZ16" s="55">
        <v>0</v>
      </c>
      <c r="CB16" s="78"/>
      <c r="CC16" s="78"/>
      <c r="CD16" s="78"/>
    </row>
    <row r="17" spans="1:82" ht="20.399999999999999">
      <c r="A17" s="18">
        <v>9</v>
      </c>
      <c r="B17" s="75" t="s">
        <v>15</v>
      </c>
      <c r="C17" s="165">
        <f t="shared" si="2"/>
        <v>3125950.4699699995</v>
      </c>
      <c r="D17" s="45">
        <v>0</v>
      </c>
      <c r="E17" s="46">
        <v>0</v>
      </c>
      <c r="F17" s="47">
        <v>0</v>
      </c>
      <c r="G17" s="45"/>
      <c r="H17" s="46"/>
      <c r="I17" s="47">
        <v>0</v>
      </c>
      <c r="J17" s="155">
        <v>31851.694</v>
      </c>
      <c r="K17" s="46">
        <v>31851.694</v>
      </c>
      <c r="L17" s="55">
        <v>0</v>
      </c>
      <c r="M17" s="45"/>
      <c r="N17" s="46"/>
      <c r="O17" s="55">
        <v>0</v>
      </c>
      <c r="P17" s="45">
        <v>2961729.2</v>
      </c>
      <c r="Q17" s="46">
        <v>2961729.2</v>
      </c>
      <c r="R17" s="65">
        <v>2807942.4549499997</v>
      </c>
      <c r="S17" s="45">
        <v>10921.8</v>
      </c>
      <c r="T17" s="46">
        <v>10921.8</v>
      </c>
      <c r="U17" s="65">
        <v>9551.1843599999993</v>
      </c>
      <c r="V17" s="139">
        <v>98056.2</v>
      </c>
      <c r="W17" s="52">
        <v>98056.2</v>
      </c>
      <c r="X17" s="55">
        <v>0</v>
      </c>
      <c r="Y17" s="139">
        <v>52768.800000000003</v>
      </c>
      <c r="Z17" s="52">
        <v>52768.800000000003</v>
      </c>
      <c r="AA17" s="55">
        <v>0</v>
      </c>
      <c r="AB17" s="45">
        <v>53603.4</v>
      </c>
      <c r="AC17" s="46">
        <v>53603.4</v>
      </c>
      <c r="AD17" s="141">
        <v>43774.820630000002</v>
      </c>
      <c r="AE17" s="45"/>
      <c r="AF17" s="46"/>
      <c r="AG17" s="55">
        <v>0</v>
      </c>
      <c r="AH17" s="45">
        <v>4498.2</v>
      </c>
      <c r="AI17" s="46">
        <v>4498.2</v>
      </c>
      <c r="AJ17" s="47">
        <v>4493.1670000000004</v>
      </c>
      <c r="AK17" s="45"/>
      <c r="AL17" s="43"/>
      <c r="AM17" s="55">
        <v>0</v>
      </c>
      <c r="AN17" s="19">
        <v>2030.4</v>
      </c>
      <c r="AO17" s="12">
        <v>2030.4</v>
      </c>
      <c r="AP17" s="62">
        <v>930.84304000000009</v>
      </c>
      <c r="AQ17" s="19">
        <v>361239.8</v>
      </c>
      <c r="AR17" s="12">
        <v>361239.8</v>
      </c>
      <c r="AS17" s="62">
        <v>240610.58194999999</v>
      </c>
      <c r="AT17" s="19">
        <v>228156.179</v>
      </c>
      <c r="AU17" s="12"/>
      <c r="AV17" s="62">
        <v>0</v>
      </c>
      <c r="AW17" s="86"/>
      <c r="AX17" s="12"/>
      <c r="AY17" s="55">
        <v>0</v>
      </c>
      <c r="AZ17" s="19"/>
      <c r="BA17" s="12"/>
      <c r="BB17" s="55">
        <v>0</v>
      </c>
      <c r="BC17" s="19"/>
      <c r="BD17" s="12"/>
      <c r="BE17" s="62">
        <v>2495.7280000000001</v>
      </c>
      <c r="BF17" s="19"/>
      <c r="BG17" s="12"/>
      <c r="BH17" s="55">
        <v>696.55</v>
      </c>
      <c r="BI17" s="19"/>
      <c r="BJ17" s="12"/>
      <c r="BK17" s="62">
        <v>12233.388630000001</v>
      </c>
      <c r="BL17" s="19"/>
      <c r="BM17" s="12"/>
      <c r="BN17" s="62">
        <v>35.935000000000002</v>
      </c>
      <c r="BO17" s="19"/>
      <c r="BP17" s="12"/>
      <c r="BQ17" s="55">
        <v>0</v>
      </c>
      <c r="BR17" s="19"/>
      <c r="BS17" s="12"/>
      <c r="BT17" s="55">
        <v>0</v>
      </c>
      <c r="BU17" s="19">
        <v>2090.6999999999998</v>
      </c>
      <c r="BV17" s="12">
        <v>2090.6999999999998</v>
      </c>
      <c r="BW17" s="62">
        <v>3185.8164100000004</v>
      </c>
      <c r="BX17" s="19"/>
      <c r="BY17" s="12"/>
      <c r="BZ17" s="55">
        <v>0</v>
      </c>
      <c r="CB17" s="78"/>
      <c r="CC17" s="78"/>
      <c r="CD17" s="78"/>
    </row>
    <row r="18" spans="1:82" ht="21.6" customHeight="1">
      <c r="A18" s="18">
        <v>10</v>
      </c>
      <c r="B18" s="75" t="s">
        <v>16</v>
      </c>
      <c r="C18" s="165">
        <f t="shared" si="2"/>
        <v>1555813.8975699998</v>
      </c>
      <c r="D18" s="45">
        <v>15988.591</v>
      </c>
      <c r="E18" s="46">
        <v>15988.591</v>
      </c>
      <c r="F18" s="47">
        <v>4330.2525599999999</v>
      </c>
      <c r="G18" s="45"/>
      <c r="H18" s="46"/>
      <c r="I18" s="47">
        <v>0</v>
      </c>
      <c r="J18" s="155">
        <v>2594.0700000000002</v>
      </c>
      <c r="K18" s="46">
        <v>2594.0700000000002</v>
      </c>
      <c r="L18" s="55">
        <v>1321.817</v>
      </c>
      <c r="M18" s="45"/>
      <c r="N18" s="46"/>
      <c r="O18" s="55">
        <v>0</v>
      </c>
      <c r="P18" s="45">
        <v>1441956.9</v>
      </c>
      <c r="Q18" s="46">
        <v>1441956.9</v>
      </c>
      <c r="R18" s="65">
        <v>1406507.19343</v>
      </c>
      <c r="S18" s="45">
        <v>4375.2</v>
      </c>
      <c r="T18" s="46">
        <v>4375.2</v>
      </c>
      <c r="U18" s="65">
        <v>5744.2078799999999</v>
      </c>
      <c r="V18" s="139">
        <v>18654</v>
      </c>
      <c r="W18" s="52">
        <v>18654</v>
      </c>
      <c r="X18" s="55">
        <v>0</v>
      </c>
      <c r="Y18" s="139">
        <v>17457.599999999999</v>
      </c>
      <c r="Z18" s="52">
        <v>17457.599999999999</v>
      </c>
      <c r="AA18" s="55">
        <v>2198.1999999999998</v>
      </c>
      <c r="AB18" s="45">
        <v>26986.1</v>
      </c>
      <c r="AC18" s="46">
        <v>26986.1</v>
      </c>
      <c r="AD18" s="141">
        <v>26985.25938</v>
      </c>
      <c r="AE18" s="45"/>
      <c r="AF18" s="46"/>
      <c r="AG18" s="55">
        <v>0</v>
      </c>
      <c r="AH18" s="45">
        <v>2570.4</v>
      </c>
      <c r="AI18" s="46">
        <v>2570.4</v>
      </c>
      <c r="AJ18" s="47">
        <v>2441.0713999999998</v>
      </c>
      <c r="AK18" s="45"/>
      <c r="AL18" s="43"/>
      <c r="AM18" s="55">
        <v>0</v>
      </c>
      <c r="AN18" s="19">
        <v>823.9</v>
      </c>
      <c r="AO18" s="12">
        <v>823.9</v>
      </c>
      <c r="AP18" s="62">
        <v>192.40499</v>
      </c>
      <c r="AQ18" s="19">
        <v>242017.5</v>
      </c>
      <c r="AR18" s="12">
        <v>242017.5</v>
      </c>
      <c r="AS18" s="62">
        <v>101453.40358</v>
      </c>
      <c r="AT18" s="19">
        <v>0</v>
      </c>
      <c r="AU18" s="12"/>
      <c r="AV18" s="62">
        <v>0</v>
      </c>
      <c r="AW18" s="86"/>
      <c r="AX18" s="12"/>
      <c r="AY18" s="55">
        <v>0</v>
      </c>
      <c r="AZ18" s="19"/>
      <c r="BA18" s="12"/>
      <c r="BB18" s="55">
        <v>0</v>
      </c>
      <c r="BC18" s="19"/>
      <c r="BD18" s="12"/>
      <c r="BE18" s="62">
        <v>1842.2047299999999</v>
      </c>
      <c r="BF18" s="19"/>
      <c r="BG18" s="12"/>
      <c r="BH18" s="55">
        <v>0</v>
      </c>
      <c r="BI18" s="19"/>
      <c r="BJ18" s="12"/>
      <c r="BK18" s="62">
        <v>2300.84962</v>
      </c>
      <c r="BL18" s="19"/>
      <c r="BM18" s="12"/>
      <c r="BN18" s="55">
        <v>0</v>
      </c>
      <c r="BO18" s="19"/>
      <c r="BP18" s="12"/>
      <c r="BQ18" s="55">
        <v>0</v>
      </c>
      <c r="BR18" s="19"/>
      <c r="BS18" s="12"/>
      <c r="BT18" s="55">
        <v>0</v>
      </c>
      <c r="BU18" s="19">
        <v>3077.1</v>
      </c>
      <c r="BV18" s="12">
        <v>3077.1</v>
      </c>
      <c r="BW18" s="55">
        <v>0</v>
      </c>
      <c r="BX18" s="19"/>
      <c r="BY18" s="12"/>
      <c r="BZ18" s="62">
        <v>497.03300000000002</v>
      </c>
      <c r="CB18" s="78"/>
      <c r="CC18" s="78"/>
      <c r="CD18" s="78"/>
    </row>
    <row r="19" spans="1:82" ht="21.6" customHeight="1">
      <c r="A19" s="18">
        <v>11</v>
      </c>
      <c r="B19" s="75" t="s">
        <v>17</v>
      </c>
      <c r="C19" s="165">
        <f t="shared" si="2"/>
        <v>345929.51690000005</v>
      </c>
      <c r="D19" s="45"/>
      <c r="E19" s="46"/>
      <c r="F19" s="47">
        <v>0</v>
      </c>
      <c r="G19" s="45"/>
      <c r="H19" s="46"/>
      <c r="I19" s="47">
        <v>0</v>
      </c>
      <c r="J19" s="155"/>
      <c r="K19" s="46"/>
      <c r="L19" s="55">
        <v>0</v>
      </c>
      <c r="M19" s="45"/>
      <c r="N19" s="46"/>
      <c r="O19" s="55">
        <v>0</v>
      </c>
      <c r="P19" s="45">
        <v>392812.5</v>
      </c>
      <c r="Q19" s="46">
        <v>392812.5</v>
      </c>
      <c r="R19" s="65">
        <v>328934.99110000004</v>
      </c>
      <c r="S19" s="45">
        <v>1013.4</v>
      </c>
      <c r="T19" s="46">
        <v>1013.4</v>
      </c>
      <c r="U19" s="65">
        <v>82.128249999999994</v>
      </c>
      <c r="V19" s="139">
        <v>3618.6</v>
      </c>
      <c r="W19" s="52">
        <v>3618.6</v>
      </c>
      <c r="X19" s="55">
        <v>0</v>
      </c>
      <c r="Y19" s="139"/>
      <c r="Z19" s="52"/>
      <c r="AA19" s="55">
        <v>0</v>
      </c>
      <c r="AB19" s="45">
        <v>19131.599999999999</v>
      </c>
      <c r="AC19" s="46">
        <v>19131.599999999999</v>
      </c>
      <c r="AD19" s="141">
        <v>11498.76059</v>
      </c>
      <c r="AE19" s="45"/>
      <c r="AF19" s="46"/>
      <c r="AG19" s="55">
        <v>0</v>
      </c>
      <c r="AH19" s="45">
        <v>2570.4</v>
      </c>
      <c r="AI19" s="46">
        <v>1927.8</v>
      </c>
      <c r="AJ19" s="47">
        <v>1913.8369599999999</v>
      </c>
      <c r="AK19" s="45"/>
      <c r="AL19" s="12"/>
      <c r="AM19" s="55">
        <v>0</v>
      </c>
      <c r="AN19" s="19">
        <v>0</v>
      </c>
      <c r="AO19" s="12">
        <v>0</v>
      </c>
      <c r="AP19" s="55">
        <v>0</v>
      </c>
      <c r="AQ19" s="19">
        <v>223541.8</v>
      </c>
      <c r="AR19" s="12">
        <v>223541.8</v>
      </c>
      <c r="AS19" s="55">
        <v>0</v>
      </c>
      <c r="AT19" s="45">
        <v>0</v>
      </c>
      <c r="AU19" s="46"/>
      <c r="AV19" s="47">
        <v>0</v>
      </c>
      <c r="AW19" s="86"/>
      <c r="AX19" s="12"/>
      <c r="AY19" s="55">
        <v>0</v>
      </c>
      <c r="AZ19" s="19"/>
      <c r="BA19" s="12"/>
      <c r="BB19" s="55">
        <v>0</v>
      </c>
      <c r="BC19" s="19"/>
      <c r="BD19" s="12"/>
      <c r="BE19" s="55"/>
      <c r="BF19" s="19"/>
      <c r="BG19" s="12"/>
      <c r="BH19" s="55">
        <v>0</v>
      </c>
      <c r="BI19" s="19"/>
      <c r="BJ19" s="12"/>
      <c r="BK19" s="62">
        <v>3499.8</v>
      </c>
      <c r="BL19" s="19"/>
      <c r="BM19" s="12"/>
      <c r="BN19" s="55">
        <v>0</v>
      </c>
      <c r="BO19" s="19"/>
      <c r="BP19" s="12"/>
      <c r="BQ19" s="55">
        <v>0</v>
      </c>
      <c r="BR19" s="19"/>
      <c r="BS19" s="12"/>
      <c r="BT19" s="55">
        <v>0</v>
      </c>
      <c r="BU19" s="19">
        <v>3258.9</v>
      </c>
      <c r="BV19" s="12">
        <v>3258.9</v>
      </c>
      <c r="BW19" s="55">
        <v>0</v>
      </c>
      <c r="BX19" s="19"/>
      <c r="BY19" s="12"/>
      <c r="BZ19" s="55">
        <v>0</v>
      </c>
      <c r="CB19" s="78"/>
      <c r="CC19" s="78"/>
      <c r="CD19" s="78"/>
    </row>
    <row r="20" spans="1:82" ht="21.6" customHeight="1">
      <c r="A20" s="18">
        <v>12</v>
      </c>
      <c r="B20" s="75" t="s">
        <v>18</v>
      </c>
      <c r="C20" s="165">
        <f t="shared" si="2"/>
        <v>4008332.2002099999</v>
      </c>
      <c r="D20" s="45">
        <v>0</v>
      </c>
      <c r="E20" s="46">
        <v>0</v>
      </c>
      <c r="F20" s="47">
        <v>0</v>
      </c>
      <c r="G20" s="45"/>
      <c r="H20" s="46"/>
      <c r="I20" s="47">
        <v>0</v>
      </c>
      <c r="J20" s="155">
        <v>17685.608</v>
      </c>
      <c r="K20" s="46">
        <v>17685.608</v>
      </c>
      <c r="L20" s="55">
        <v>0</v>
      </c>
      <c r="M20" s="45"/>
      <c r="N20" s="46"/>
      <c r="O20" s="55">
        <v>0</v>
      </c>
      <c r="P20" s="45">
        <v>3932281.6</v>
      </c>
      <c r="Q20" s="46">
        <v>3932281.6</v>
      </c>
      <c r="R20" s="65">
        <v>3755818.1863099998</v>
      </c>
      <c r="S20" s="45">
        <v>11220.6</v>
      </c>
      <c r="T20" s="46">
        <v>11220.6</v>
      </c>
      <c r="U20" s="65">
        <v>10053.84555</v>
      </c>
      <c r="V20" s="139">
        <v>17926.8</v>
      </c>
      <c r="W20" s="52">
        <v>17926.8</v>
      </c>
      <c r="X20" s="55">
        <v>0</v>
      </c>
      <c r="Y20" s="139">
        <v>48363</v>
      </c>
      <c r="Z20" s="52">
        <v>48363</v>
      </c>
      <c r="AA20" s="55">
        <v>0</v>
      </c>
      <c r="AB20" s="45">
        <v>73999.899999999994</v>
      </c>
      <c r="AC20" s="46">
        <v>73999.899999999994</v>
      </c>
      <c r="AD20" s="141">
        <v>65673.732539999997</v>
      </c>
      <c r="AE20" s="45"/>
      <c r="AF20" s="46"/>
      <c r="AG20" s="55">
        <v>0</v>
      </c>
      <c r="AH20" s="45">
        <v>4498.2</v>
      </c>
      <c r="AI20" s="46">
        <v>4498.2</v>
      </c>
      <c r="AJ20" s="47">
        <v>4117.1062300000003</v>
      </c>
      <c r="AK20" s="45"/>
      <c r="AL20" s="12"/>
      <c r="AM20" s="55">
        <v>0</v>
      </c>
      <c r="AN20" s="19">
        <v>1677.4</v>
      </c>
      <c r="AO20" s="12">
        <v>1677.4</v>
      </c>
      <c r="AP20" s="55">
        <v>477.81241</v>
      </c>
      <c r="AQ20" s="19">
        <v>369415.9</v>
      </c>
      <c r="AR20" s="12">
        <v>369415.9</v>
      </c>
      <c r="AS20" s="62">
        <v>131180.16226000001</v>
      </c>
      <c r="AT20" s="19">
        <v>0</v>
      </c>
      <c r="AU20" s="12"/>
      <c r="AV20" s="62">
        <v>0</v>
      </c>
      <c r="AW20" s="86"/>
      <c r="AX20" s="12"/>
      <c r="AY20" s="55">
        <v>0</v>
      </c>
      <c r="AZ20" s="19"/>
      <c r="BA20" s="12"/>
      <c r="BB20" s="55">
        <v>0</v>
      </c>
      <c r="BC20" s="19"/>
      <c r="BD20" s="12"/>
      <c r="BE20" s="62">
        <v>14173.32958</v>
      </c>
      <c r="BF20" s="19"/>
      <c r="BG20" s="12"/>
      <c r="BH20" s="55">
        <v>0</v>
      </c>
      <c r="BI20" s="19"/>
      <c r="BJ20" s="12"/>
      <c r="BK20" s="62">
        <v>18344.04564</v>
      </c>
      <c r="BL20" s="19"/>
      <c r="BM20" s="12"/>
      <c r="BN20" s="62">
        <v>20.167999999999999</v>
      </c>
      <c r="BO20" s="19"/>
      <c r="BP20" s="12"/>
      <c r="BQ20" s="55">
        <v>0</v>
      </c>
      <c r="BR20" s="19"/>
      <c r="BS20" s="12"/>
      <c r="BT20" s="55">
        <v>0</v>
      </c>
      <c r="BU20" s="19">
        <v>3446.4</v>
      </c>
      <c r="BV20" s="12">
        <v>3446.4</v>
      </c>
      <c r="BW20" s="62">
        <v>8473.8116899999986</v>
      </c>
      <c r="BX20" s="19"/>
      <c r="BY20" s="12"/>
      <c r="BZ20" s="55">
        <v>0</v>
      </c>
      <c r="CB20" s="78"/>
      <c r="CC20" s="78"/>
      <c r="CD20" s="78"/>
    </row>
    <row r="21" spans="1:82" ht="21.6" customHeight="1">
      <c r="A21" s="18">
        <v>13</v>
      </c>
      <c r="B21" s="75" t="s">
        <v>19</v>
      </c>
      <c r="C21" s="165">
        <f t="shared" si="2"/>
        <v>1660470.4105500001</v>
      </c>
      <c r="D21" s="45">
        <v>28953.112000000001</v>
      </c>
      <c r="E21" s="46">
        <v>28953.112000000001</v>
      </c>
      <c r="F21" s="47">
        <v>0</v>
      </c>
      <c r="G21" s="45"/>
      <c r="H21" s="46"/>
      <c r="I21" s="47">
        <v>0</v>
      </c>
      <c r="J21" s="155">
        <v>2200.62</v>
      </c>
      <c r="K21" s="46">
        <v>2200.62</v>
      </c>
      <c r="L21" s="55">
        <v>0</v>
      </c>
      <c r="M21" s="45"/>
      <c r="N21" s="46"/>
      <c r="O21" s="55">
        <v>0</v>
      </c>
      <c r="P21" s="45">
        <v>1584014.2</v>
      </c>
      <c r="Q21" s="46">
        <v>1584014.2</v>
      </c>
      <c r="R21" s="65">
        <v>1499655.06247</v>
      </c>
      <c r="S21" s="45">
        <v>3811.8</v>
      </c>
      <c r="T21" s="46">
        <v>3811.8</v>
      </c>
      <c r="U21" s="65">
        <v>1118.23631</v>
      </c>
      <c r="V21" s="139">
        <v>61288.2</v>
      </c>
      <c r="W21" s="52">
        <v>61288.2</v>
      </c>
      <c r="X21" s="55">
        <v>0</v>
      </c>
      <c r="Y21" s="139">
        <v>14331</v>
      </c>
      <c r="Z21" s="52">
        <v>14331</v>
      </c>
      <c r="AA21" s="55">
        <v>8475</v>
      </c>
      <c r="AB21" s="45">
        <v>32602.9</v>
      </c>
      <c r="AC21" s="46">
        <v>32602.9</v>
      </c>
      <c r="AD21" s="141">
        <v>29723.293180000001</v>
      </c>
      <c r="AE21" s="45"/>
      <c r="AF21" s="46"/>
      <c r="AG21" s="55">
        <v>0</v>
      </c>
      <c r="AH21" s="45">
        <v>2570.4</v>
      </c>
      <c r="AI21" s="46">
        <v>2570.4</v>
      </c>
      <c r="AJ21" s="47">
        <v>2344.9792499999999</v>
      </c>
      <c r="AK21" s="45"/>
      <c r="AL21" s="12"/>
      <c r="AM21" s="55">
        <v>0</v>
      </c>
      <c r="AN21" s="19">
        <v>500.4</v>
      </c>
      <c r="AO21" s="12">
        <v>500.4</v>
      </c>
      <c r="AP21" s="62">
        <v>313.88640000000004</v>
      </c>
      <c r="AQ21" s="19">
        <v>187666.4</v>
      </c>
      <c r="AR21" s="12">
        <v>187666.4</v>
      </c>
      <c r="AS21" s="62">
        <v>113441.53341</v>
      </c>
      <c r="AT21" s="19">
        <v>0</v>
      </c>
      <c r="AU21" s="12"/>
      <c r="AV21" s="62">
        <v>0</v>
      </c>
      <c r="AW21" s="86"/>
      <c r="AX21" s="12"/>
      <c r="AY21" s="55">
        <v>0</v>
      </c>
      <c r="AZ21" s="19"/>
      <c r="BA21" s="12"/>
      <c r="BB21" s="55">
        <v>0</v>
      </c>
      <c r="BC21" s="19"/>
      <c r="BD21" s="12"/>
      <c r="BE21" s="55"/>
      <c r="BF21" s="19"/>
      <c r="BG21" s="12"/>
      <c r="BH21" s="62">
        <v>6.9386099999999997</v>
      </c>
      <c r="BI21" s="19"/>
      <c r="BJ21" s="12"/>
      <c r="BK21" s="62">
        <v>4464.2844599999999</v>
      </c>
      <c r="BL21" s="19"/>
      <c r="BM21" s="12"/>
      <c r="BN21" s="55">
        <v>0</v>
      </c>
      <c r="BO21" s="19"/>
      <c r="BP21" s="12"/>
      <c r="BQ21" s="55">
        <v>0</v>
      </c>
      <c r="BR21" s="19"/>
      <c r="BS21" s="12"/>
      <c r="BT21" s="55">
        <v>0</v>
      </c>
      <c r="BU21" s="19">
        <v>369.3</v>
      </c>
      <c r="BV21" s="12">
        <v>369.3</v>
      </c>
      <c r="BW21" s="62">
        <v>656.6</v>
      </c>
      <c r="BX21" s="19"/>
      <c r="BY21" s="12"/>
      <c r="BZ21" s="62">
        <v>270.59646000000004</v>
      </c>
      <c r="CB21" s="78"/>
      <c r="CC21" s="78"/>
      <c r="CD21" s="78"/>
    </row>
    <row r="22" spans="1:82" ht="21.6" customHeight="1">
      <c r="A22" s="18">
        <v>14</v>
      </c>
      <c r="B22" s="75" t="s">
        <v>20</v>
      </c>
      <c r="C22" s="165">
        <f t="shared" si="2"/>
        <v>3569256.1798800002</v>
      </c>
      <c r="D22" s="45">
        <v>0</v>
      </c>
      <c r="E22" s="46">
        <v>0</v>
      </c>
      <c r="F22" s="47">
        <v>0</v>
      </c>
      <c r="G22" s="45"/>
      <c r="H22" s="46"/>
      <c r="I22" s="47">
        <v>0</v>
      </c>
      <c r="J22" s="155">
        <v>46028.053999999996</v>
      </c>
      <c r="K22" s="46">
        <v>46028.053999999996</v>
      </c>
      <c r="L22" s="55">
        <v>1801.1517900000001</v>
      </c>
      <c r="M22" s="45"/>
      <c r="N22" s="46"/>
      <c r="O22" s="55">
        <v>0</v>
      </c>
      <c r="P22" s="45">
        <v>3470412.4</v>
      </c>
      <c r="Q22" s="46">
        <v>3470412.4</v>
      </c>
      <c r="R22" s="65">
        <v>3307353.2002500002</v>
      </c>
      <c r="S22" s="45">
        <v>10606.2</v>
      </c>
      <c r="T22" s="46">
        <v>10606.2</v>
      </c>
      <c r="U22" s="65">
        <v>8560.7639899999995</v>
      </c>
      <c r="V22" s="139">
        <v>60553.2</v>
      </c>
      <c r="W22" s="52">
        <v>60553.2</v>
      </c>
      <c r="X22" s="55">
        <v>0</v>
      </c>
      <c r="Y22" s="139">
        <v>32925</v>
      </c>
      <c r="Z22" s="52">
        <v>32925</v>
      </c>
      <c r="AA22" s="55">
        <v>0</v>
      </c>
      <c r="AB22" s="45">
        <v>70215.600000000006</v>
      </c>
      <c r="AC22" s="46">
        <v>70215.600000000006</v>
      </c>
      <c r="AD22" s="141">
        <v>66269.46531</v>
      </c>
      <c r="AE22" s="146"/>
      <c r="AF22" s="46"/>
      <c r="AG22" s="55">
        <v>0</v>
      </c>
      <c r="AH22" s="45">
        <v>4498.2</v>
      </c>
      <c r="AI22" s="46">
        <v>4498.2</v>
      </c>
      <c r="AJ22" s="47">
        <v>4353.6191900000003</v>
      </c>
      <c r="AK22" s="45"/>
      <c r="AL22" s="12"/>
      <c r="AM22" s="55">
        <v>0</v>
      </c>
      <c r="AN22" s="19">
        <v>3060.4</v>
      </c>
      <c r="AO22" s="12">
        <v>3060.4</v>
      </c>
      <c r="AP22" s="55">
        <v>28.979939999999999</v>
      </c>
      <c r="AQ22" s="19">
        <v>312918.8</v>
      </c>
      <c r="AR22" s="12">
        <v>312918.8</v>
      </c>
      <c r="AS22" s="62">
        <v>170256.13027000002</v>
      </c>
      <c r="AT22" s="19">
        <v>53799.860999999997</v>
      </c>
      <c r="AU22" s="12"/>
      <c r="AV22" s="62">
        <v>0</v>
      </c>
      <c r="AW22" s="86"/>
      <c r="AX22" s="12"/>
      <c r="AY22" s="55">
        <v>0</v>
      </c>
      <c r="AZ22" s="19"/>
      <c r="BA22" s="12"/>
      <c r="BB22" s="55">
        <v>0</v>
      </c>
      <c r="BC22" s="19"/>
      <c r="BD22" s="12"/>
      <c r="BE22" s="55"/>
      <c r="BF22" s="19"/>
      <c r="BG22" s="12"/>
      <c r="BH22" s="55">
        <v>0</v>
      </c>
      <c r="BI22" s="19"/>
      <c r="BJ22" s="12"/>
      <c r="BK22" s="62">
        <v>5806.6784000000007</v>
      </c>
      <c r="BL22" s="19"/>
      <c r="BM22" s="12"/>
      <c r="BN22" s="62">
        <v>4524.4586399999998</v>
      </c>
      <c r="BO22" s="19"/>
      <c r="BP22" s="12"/>
      <c r="BQ22" s="55">
        <v>0</v>
      </c>
      <c r="BR22" s="19"/>
      <c r="BS22" s="12"/>
      <c r="BT22" s="55">
        <v>0</v>
      </c>
      <c r="BU22" s="19">
        <v>1906.5</v>
      </c>
      <c r="BV22" s="12">
        <v>1906.5</v>
      </c>
      <c r="BW22" s="55">
        <v>0</v>
      </c>
      <c r="BX22" s="19"/>
      <c r="BY22" s="12"/>
      <c r="BZ22" s="62">
        <v>301.7321</v>
      </c>
      <c r="CB22" s="78"/>
      <c r="CC22" s="78"/>
      <c r="CD22" s="78"/>
    </row>
    <row r="23" spans="1:82" ht="21.6" customHeight="1">
      <c r="A23" s="18">
        <v>15</v>
      </c>
      <c r="B23" s="75" t="s">
        <v>21</v>
      </c>
      <c r="C23" s="165">
        <f t="shared" si="2"/>
        <v>2158115.9198599998</v>
      </c>
      <c r="D23" s="45">
        <v>0</v>
      </c>
      <c r="E23" s="46">
        <v>0</v>
      </c>
      <c r="F23" s="47">
        <v>0</v>
      </c>
      <c r="G23" s="45"/>
      <c r="H23" s="46"/>
      <c r="I23" s="47">
        <v>0</v>
      </c>
      <c r="J23" s="155">
        <v>9330.3529999999992</v>
      </c>
      <c r="K23" s="46">
        <v>9330.3529999999992</v>
      </c>
      <c r="L23" s="55">
        <v>0</v>
      </c>
      <c r="M23" s="45"/>
      <c r="N23" s="46"/>
      <c r="O23" s="55">
        <v>0</v>
      </c>
      <c r="P23" s="45">
        <v>1976902.7</v>
      </c>
      <c r="Q23" s="46">
        <v>1976902.7</v>
      </c>
      <c r="R23" s="65">
        <v>1893129.2158499998</v>
      </c>
      <c r="S23" s="45">
        <v>6720.6</v>
      </c>
      <c r="T23" s="46">
        <v>6720.6</v>
      </c>
      <c r="U23" s="65">
        <v>10283.821739999999</v>
      </c>
      <c r="V23" s="139">
        <v>32997.599999999999</v>
      </c>
      <c r="W23" s="52">
        <v>32997.599999999999</v>
      </c>
      <c r="X23" s="55">
        <v>0</v>
      </c>
      <c r="Y23" s="139">
        <v>29326.799999999999</v>
      </c>
      <c r="Z23" s="52">
        <v>29326.799999999999</v>
      </c>
      <c r="AA23" s="55">
        <v>0</v>
      </c>
      <c r="AB23" s="45">
        <v>40380.9</v>
      </c>
      <c r="AC23" s="46">
        <v>40380.9</v>
      </c>
      <c r="AD23" s="141">
        <v>37822.033640000001</v>
      </c>
      <c r="AE23" s="146"/>
      <c r="AF23" s="46"/>
      <c r="AG23" s="55">
        <v>0</v>
      </c>
      <c r="AH23" s="45">
        <v>2570.4</v>
      </c>
      <c r="AI23" s="46">
        <v>2570.4</v>
      </c>
      <c r="AJ23" s="47">
        <v>2524.2325099999998</v>
      </c>
      <c r="AK23" s="45"/>
      <c r="AL23" s="12"/>
      <c r="AM23" s="55">
        <v>0</v>
      </c>
      <c r="AN23" s="19">
        <v>235.4</v>
      </c>
      <c r="AO23" s="12">
        <v>235.4</v>
      </c>
      <c r="AP23" s="55">
        <v>147.12572</v>
      </c>
      <c r="AQ23" s="19">
        <v>443052.2</v>
      </c>
      <c r="AR23" s="12">
        <v>443052.2</v>
      </c>
      <c r="AS23" s="62">
        <v>199308.17015000002</v>
      </c>
      <c r="AT23" s="19">
        <v>98065.31</v>
      </c>
      <c r="AU23" s="12"/>
      <c r="AV23" s="62">
        <v>0</v>
      </c>
      <c r="AW23" s="86"/>
      <c r="AX23" s="12"/>
      <c r="AY23" s="55">
        <v>0</v>
      </c>
      <c r="AZ23" s="19"/>
      <c r="BA23" s="12"/>
      <c r="BB23" s="55">
        <v>0</v>
      </c>
      <c r="BC23" s="19"/>
      <c r="BD23" s="12"/>
      <c r="BE23" s="62">
        <v>618.82506999999998</v>
      </c>
      <c r="BF23" s="19"/>
      <c r="BG23" s="12"/>
      <c r="BH23" s="62">
        <v>7.12</v>
      </c>
      <c r="BI23" s="19"/>
      <c r="BJ23" s="12"/>
      <c r="BK23" s="62">
        <v>14076.96918</v>
      </c>
      <c r="BL23" s="19"/>
      <c r="BM23" s="12"/>
      <c r="BN23" s="55">
        <v>0</v>
      </c>
      <c r="BO23" s="19"/>
      <c r="BP23" s="12"/>
      <c r="BQ23" s="55">
        <v>0</v>
      </c>
      <c r="BR23" s="19"/>
      <c r="BS23" s="12"/>
      <c r="BT23" s="55">
        <v>0</v>
      </c>
      <c r="BU23" s="19">
        <v>1352.7</v>
      </c>
      <c r="BV23" s="12">
        <v>1352.7</v>
      </c>
      <c r="BW23" s="62">
        <v>47.771000000000001</v>
      </c>
      <c r="BX23" s="19"/>
      <c r="BY23" s="12"/>
      <c r="BZ23" s="62">
        <v>150.63499999999999</v>
      </c>
      <c r="CA23" s="2">
        <v>0</v>
      </c>
      <c r="CB23" s="78"/>
      <c r="CC23" s="78"/>
      <c r="CD23" s="78"/>
    </row>
    <row r="24" spans="1:82" ht="21.6" customHeight="1">
      <c r="A24" s="18">
        <v>16</v>
      </c>
      <c r="B24" s="75" t="s">
        <v>22</v>
      </c>
      <c r="C24" s="165">
        <f t="shared" si="2"/>
        <v>2453593.6814899999</v>
      </c>
      <c r="D24" s="45">
        <v>0</v>
      </c>
      <c r="E24" s="46">
        <v>0</v>
      </c>
      <c r="F24" s="47">
        <v>0</v>
      </c>
      <c r="G24" s="45"/>
      <c r="H24" s="46"/>
      <c r="I24" s="47">
        <v>0</v>
      </c>
      <c r="J24" s="155">
        <v>17066.565999999999</v>
      </c>
      <c r="K24" s="46">
        <v>17066.565999999999</v>
      </c>
      <c r="L24" s="55">
        <v>0</v>
      </c>
      <c r="M24" s="45"/>
      <c r="N24" s="46"/>
      <c r="O24" s="55">
        <v>0</v>
      </c>
      <c r="P24" s="45">
        <v>2423785.4</v>
      </c>
      <c r="Q24" s="46">
        <v>2423785.4</v>
      </c>
      <c r="R24" s="65">
        <v>2350721.45817</v>
      </c>
      <c r="S24" s="45">
        <v>7230.6</v>
      </c>
      <c r="T24" s="46">
        <v>7230.6</v>
      </c>
      <c r="U24" s="65">
        <v>8374.1589500000009</v>
      </c>
      <c r="V24" s="139">
        <v>30344.400000000001</v>
      </c>
      <c r="W24" s="52">
        <v>30344.400000000001</v>
      </c>
      <c r="X24" s="55">
        <v>0</v>
      </c>
      <c r="Y24" s="139">
        <v>35524.199999999997</v>
      </c>
      <c r="Z24" s="52">
        <v>35524.199999999997</v>
      </c>
      <c r="AA24" s="55">
        <v>0</v>
      </c>
      <c r="AB24" s="45">
        <v>34095.1</v>
      </c>
      <c r="AC24" s="46">
        <v>34095.1</v>
      </c>
      <c r="AD24" s="141">
        <v>30664.581850000002</v>
      </c>
      <c r="AE24" s="45"/>
      <c r="AF24" s="46"/>
      <c r="AG24" s="55">
        <v>0</v>
      </c>
      <c r="AH24" s="45">
        <v>2570.4</v>
      </c>
      <c r="AI24" s="46">
        <v>2570.4</v>
      </c>
      <c r="AJ24" s="47">
        <v>2299.7147599999998</v>
      </c>
      <c r="AK24" s="45"/>
      <c r="AL24" s="12"/>
      <c r="AM24" s="55">
        <v>0</v>
      </c>
      <c r="AN24" s="19">
        <v>1765.6</v>
      </c>
      <c r="AO24" s="12">
        <v>1765.6</v>
      </c>
      <c r="AP24" s="62">
        <v>488.82195000000002</v>
      </c>
      <c r="AQ24" s="19">
        <v>177922</v>
      </c>
      <c r="AR24" s="12">
        <v>177922</v>
      </c>
      <c r="AS24" s="62">
        <v>59182.431079999995</v>
      </c>
      <c r="AT24" s="19">
        <v>0</v>
      </c>
      <c r="AU24" s="12"/>
      <c r="AV24" s="62">
        <v>0</v>
      </c>
      <c r="AW24" s="86"/>
      <c r="AX24" s="12"/>
      <c r="AY24" s="55">
        <v>0</v>
      </c>
      <c r="AZ24" s="19"/>
      <c r="BA24" s="12"/>
      <c r="BB24" s="55">
        <v>0</v>
      </c>
      <c r="BC24" s="19"/>
      <c r="BD24" s="12"/>
      <c r="BE24" s="55"/>
      <c r="BF24" s="19"/>
      <c r="BG24" s="12"/>
      <c r="BH24" s="55">
        <v>0</v>
      </c>
      <c r="BI24" s="19"/>
      <c r="BJ24" s="12"/>
      <c r="BK24" s="62">
        <v>1862.5147299999999</v>
      </c>
      <c r="BL24" s="19"/>
      <c r="BM24" s="12"/>
      <c r="BN24" s="55">
        <v>0</v>
      </c>
      <c r="BO24" s="19"/>
      <c r="BP24" s="12"/>
      <c r="BQ24" s="55">
        <v>0</v>
      </c>
      <c r="BR24" s="19"/>
      <c r="BS24" s="12"/>
      <c r="BT24" s="55">
        <v>0</v>
      </c>
      <c r="BU24" s="19">
        <v>2611.8000000000002</v>
      </c>
      <c r="BV24" s="12">
        <v>2611.8000000000002</v>
      </c>
      <c r="BW24" s="55">
        <v>0</v>
      </c>
      <c r="BX24" s="19"/>
      <c r="BY24" s="12"/>
      <c r="BZ24" s="55">
        <v>0</v>
      </c>
      <c r="CB24" s="78"/>
      <c r="CC24" s="78"/>
      <c r="CD24" s="78"/>
    </row>
    <row r="25" spans="1:82" ht="20.399999999999999" customHeight="1">
      <c r="A25" s="18">
        <v>17</v>
      </c>
      <c r="B25" s="75" t="s">
        <v>23</v>
      </c>
      <c r="C25" s="165">
        <f t="shared" si="2"/>
        <v>1399751.91503</v>
      </c>
      <c r="D25" s="45">
        <v>0</v>
      </c>
      <c r="E25" s="46">
        <v>0</v>
      </c>
      <c r="F25" s="47">
        <v>0</v>
      </c>
      <c r="G25" s="45"/>
      <c r="H25" s="46"/>
      <c r="I25" s="47">
        <v>0</v>
      </c>
      <c r="J25" s="155">
        <v>9945.6650000000009</v>
      </c>
      <c r="K25" s="46">
        <v>9945.6650000000009</v>
      </c>
      <c r="L25" s="55">
        <v>0</v>
      </c>
      <c r="M25" s="45"/>
      <c r="N25" s="46"/>
      <c r="O25" s="55">
        <v>0</v>
      </c>
      <c r="P25" s="45">
        <v>1332175.3</v>
      </c>
      <c r="Q25" s="46">
        <v>1332175.3</v>
      </c>
      <c r="R25" s="65">
        <v>1201735.2394600001</v>
      </c>
      <c r="S25" s="45">
        <v>4147.2</v>
      </c>
      <c r="T25" s="46">
        <v>4147.2</v>
      </c>
      <c r="U25" s="65">
        <v>3585.6675699999996</v>
      </c>
      <c r="V25" s="139">
        <v>43383</v>
      </c>
      <c r="W25" s="52">
        <v>43383</v>
      </c>
      <c r="X25" s="55">
        <v>0</v>
      </c>
      <c r="Y25" s="139">
        <v>26584.799999999999</v>
      </c>
      <c r="Z25" s="52">
        <v>26584.799999999999</v>
      </c>
      <c r="AA25" s="55">
        <v>0</v>
      </c>
      <c r="AB25" s="45">
        <v>30929.5</v>
      </c>
      <c r="AC25" s="46">
        <v>30929.5</v>
      </c>
      <c r="AD25" s="141">
        <v>30198.349859999998</v>
      </c>
      <c r="AE25" s="45"/>
      <c r="AF25" s="46"/>
      <c r="AG25" s="55">
        <v>0</v>
      </c>
      <c r="AH25" s="45">
        <v>3213</v>
      </c>
      <c r="AI25" s="46">
        <v>3213</v>
      </c>
      <c r="AJ25" s="47">
        <v>3093.98155</v>
      </c>
      <c r="AK25" s="45"/>
      <c r="AL25" s="12"/>
      <c r="AM25" s="55">
        <v>0</v>
      </c>
      <c r="AN25" s="19">
        <v>88.4</v>
      </c>
      <c r="AO25" s="12">
        <v>88.4</v>
      </c>
      <c r="AP25" s="55">
        <v>9.8087999999999997</v>
      </c>
      <c r="AQ25" s="19">
        <v>288792.59999999998</v>
      </c>
      <c r="AR25" s="12">
        <v>288792.59999999998</v>
      </c>
      <c r="AS25" s="62">
        <v>120239.60621</v>
      </c>
      <c r="AT25" s="19">
        <v>0</v>
      </c>
      <c r="AU25" s="12"/>
      <c r="AV25" s="62">
        <v>0</v>
      </c>
      <c r="AW25" s="86"/>
      <c r="AX25" s="12"/>
      <c r="AY25" s="55">
        <v>0</v>
      </c>
      <c r="AZ25" s="19"/>
      <c r="BA25" s="12"/>
      <c r="BB25" s="55">
        <v>0</v>
      </c>
      <c r="BC25" s="19"/>
      <c r="BD25" s="12"/>
      <c r="BE25" s="55">
        <v>269.69335999999998</v>
      </c>
      <c r="BF25" s="19"/>
      <c r="BG25" s="12"/>
      <c r="BH25" s="55">
        <v>0</v>
      </c>
      <c r="BI25" s="19"/>
      <c r="BJ25" s="12"/>
      <c r="BK25" s="62">
        <v>821.61800000000005</v>
      </c>
      <c r="BL25" s="19"/>
      <c r="BM25" s="12"/>
      <c r="BN25" s="55">
        <v>0</v>
      </c>
      <c r="BO25" s="19"/>
      <c r="BP25" s="12"/>
      <c r="BQ25" s="55">
        <v>0</v>
      </c>
      <c r="BR25" s="19"/>
      <c r="BS25" s="12"/>
      <c r="BT25" s="62">
        <v>39381.172020000005</v>
      </c>
      <c r="BU25" s="19">
        <v>3077.1</v>
      </c>
      <c r="BV25" s="12">
        <v>3077.1</v>
      </c>
      <c r="BW25" s="62">
        <v>39.58</v>
      </c>
      <c r="BX25" s="19"/>
      <c r="BY25" s="12"/>
      <c r="BZ25" s="62">
        <v>377.19819999999999</v>
      </c>
      <c r="CB25" s="78"/>
      <c r="CC25" s="78"/>
      <c r="CD25" s="78"/>
    </row>
    <row r="26" spans="1:82" ht="21.6" customHeight="1">
      <c r="A26" s="18">
        <v>18</v>
      </c>
      <c r="B26" s="75" t="s">
        <v>24</v>
      </c>
      <c r="C26" s="165">
        <f t="shared" si="2"/>
        <v>1774582.9800400001</v>
      </c>
      <c r="D26" s="45">
        <v>0</v>
      </c>
      <c r="E26" s="46">
        <v>0</v>
      </c>
      <c r="F26" s="47">
        <v>0</v>
      </c>
      <c r="G26" s="45"/>
      <c r="H26" s="46"/>
      <c r="I26" s="47">
        <v>0</v>
      </c>
      <c r="J26" s="155">
        <v>27007.105</v>
      </c>
      <c r="K26" s="46">
        <v>27007.105</v>
      </c>
      <c r="L26" s="55">
        <v>19730.418000000001</v>
      </c>
      <c r="M26" s="45"/>
      <c r="N26" s="46"/>
      <c r="O26" s="55">
        <v>0</v>
      </c>
      <c r="P26" s="45">
        <v>1640043.1</v>
      </c>
      <c r="Q26" s="46">
        <v>1640043.1</v>
      </c>
      <c r="R26" s="65">
        <v>1601882.16035</v>
      </c>
      <c r="S26" s="45">
        <v>4009.8</v>
      </c>
      <c r="T26" s="46">
        <v>4009.8</v>
      </c>
      <c r="U26" s="65">
        <v>6975.4420799999998</v>
      </c>
      <c r="V26" s="139">
        <v>12763.2</v>
      </c>
      <c r="W26" s="52">
        <v>12763.2</v>
      </c>
      <c r="X26" s="55">
        <v>105.357</v>
      </c>
      <c r="Y26" s="139">
        <v>22061.4</v>
      </c>
      <c r="Z26" s="52">
        <v>22061.4</v>
      </c>
      <c r="AA26" s="55">
        <v>0</v>
      </c>
      <c r="AB26" s="45">
        <v>34246.699999999997</v>
      </c>
      <c r="AC26" s="46">
        <v>34246.699999999997</v>
      </c>
      <c r="AD26" s="141">
        <v>32126.237779999999</v>
      </c>
      <c r="AE26" s="45"/>
      <c r="AF26" s="46"/>
      <c r="AG26" s="55">
        <v>0</v>
      </c>
      <c r="AH26" s="45">
        <v>1927.8</v>
      </c>
      <c r="AI26" s="46">
        <v>1927.8</v>
      </c>
      <c r="AJ26" s="47">
        <v>1850.2037700000001</v>
      </c>
      <c r="AK26" s="45"/>
      <c r="AL26" s="12"/>
      <c r="AM26" s="55">
        <v>0</v>
      </c>
      <c r="AN26" s="19">
        <v>1922.4</v>
      </c>
      <c r="AO26" s="12">
        <v>1922.4</v>
      </c>
      <c r="AP26" s="62">
        <v>374.93003000000004</v>
      </c>
      <c r="AQ26" s="19">
        <v>199273.7</v>
      </c>
      <c r="AR26" s="12">
        <v>199273.7</v>
      </c>
      <c r="AS26" s="62">
        <v>108564.61892000001</v>
      </c>
      <c r="AT26" s="19">
        <v>0</v>
      </c>
      <c r="AU26" s="12"/>
      <c r="AV26" s="62">
        <v>0</v>
      </c>
      <c r="AW26" s="86"/>
      <c r="AX26" s="12"/>
      <c r="AY26" s="55">
        <v>0</v>
      </c>
      <c r="AZ26" s="19"/>
      <c r="BA26" s="12"/>
      <c r="BB26" s="55">
        <v>0</v>
      </c>
      <c r="BC26" s="19"/>
      <c r="BD26" s="12"/>
      <c r="BE26" s="55"/>
      <c r="BF26" s="19"/>
      <c r="BG26" s="12"/>
      <c r="BH26" s="62">
        <v>240.684</v>
      </c>
      <c r="BI26" s="19"/>
      <c r="BJ26" s="12"/>
      <c r="BK26" s="62">
        <v>2732.9281099999998</v>
      </c>
      <c r="BL26" s="19"/>
      <c r="BM26" s="12"/>
      <c r="BN26" s="55">
        <v>0</v>
      </c>
      <c r="BO26" s="19"/>
      <c r="BP26" s="12"/>
      <c r="BQ26" s="55">
        <v>0</v>
      </c>
      <c r="BR26" s="19"/>
      <c r="BS26" s="12"/>
      <c r="BT26" s="55">
        <v>0</v>
      </c>
      <c r="BU26" s="19">
        <v>2708.3</v>
      </c>
      <c r="BV26" s="12">
        <v>2708.3</v>
      </c>
      <c r="BW26" s="55">
        <v>0</v>
      </c>
      <c r="BX26" s="19"/>
      <c r="BY26" s="12"/>
      <c r="BZ26" s="55">
        <v>0</v>
      </c>
      <c r="CB26" s="78"/>
      <c r="CC26" s="78"/>
      <c r="CD26" s="78"/>
    </row>
    <row r="27" spans="1:82" ht="21.6" customHeight="1">
      <c r="A27" s="18">
        <v>19</v>
      </c>
      <c r="B27" s="75" t="s">
        <v>25</v>
      </c>
      <c r="C27" s="165">
        <f t="shared" si="2"/>
        <v>2995472.7582800002</v>
      </c>
      <c r="D27" s="45">
        <v>41419.837</v>
      </c>
      <c r="E27" s="46">
        <v>41419.837</v>
      </c>
      <c r="F27" s="47">
        <v>0</v>
      </c>
      <c r="G27" s="45"/>
      <c r="H27" s="46"/>
      <c r="I27" s="47">
        <v>0</v>
      </c>
      <c r="J27" s="155">
        <v>52967.711000000003</v>
      </c>
      <c r="K27" s="46">
        <v>52967.711000000003</v>
      </c>
      <c r="L27" s="55">
        <v>0</v>
      </c>
      <c r="M27" s="45"/>
      <c r="N27" s="46"/>
      <c r="O27" s="55">
        <v>0</v>
      </c>
      <c r="P27" s="45">
        <v>2702701.7</v>
      </c>
      <c r="Q27" s="46">
        <v>2702701.7</v>
      </c>
      <c r="R27" s="65">
        <v>2560252.27685</v>
      </c>
      <c r="S27" s="45">
        <v>5080.2</v>
      </c>
      <c r="T27" s="46">
        <v>5080.2</v>
      </c>
      <c r="U27" s="65">
        <v>2712.4044900000004</v>
      </c>
      <c r="V27" s="139">
        <v>134805.6</v>
      </c>
      <c r="W27" s="52">
        <v>134805.6</v>
      </c>
      <c r="X27" s="55">
        <v>0</v>
      </c>
      <c r="Y27" s="139">
        <v>18723.599999999999</v>
      </c>
      <c r="Z27" s="52">
        <v>18723.599999999999</v>
      </c>
      <c r="AA27" s="55">
        <v>0</v>
      </c>
      <c r="AB27" s="45">
        <v>77608</v>
      </c>
      <c r="AC27" s="46">
        <v>77608</v>
      </c>
      <c r="AD27" s="141">
        <v>74234.727150000006</v>
      </c>
      <c r="AE27" s="45"/>
      <c r="AF27" s="46"/>
      <c r="AG27" s="55">
        <v>0</v>
      </c>
      <c r="AH27" s="45">
        <v>4498.2</v>
      </c>
      <c r="AI27" s="46">
        <v>4498.2</v>
      </c>
      <c r="AJ27" s="47">
        <v>3895.9761100000001</v>
      </c>
      <c r="AK27" s="45"/>
      <c r="AL27" s="12"/>
      <c r="AM27" s="55">
        <v>0</v>
      </c>
      <c r="AN27" s="19">
        <v>549.20000000000005</v>
      </c>
      <c r="AO27" s="12">
        <v>549.20000000000005</v>
      </c>
      <c r="AP27" s="55">
        <v>0</v>
      </c>
      <c r="AQ27" s="19">
        <v>415262.4</v>
      </c>
      <c r="AR27" s="12">
        <v>415262.4</v>
      </c>
      <c r="AS27" s="62">
        <v>350977.90035000001</v>
      </c>
      <c r="AT27" s="19">
        <v>1869.5519999999999</v>
      </c>
      <c r="AU27" s="12"/>
      <c r="AV27" s="62">
        <v>0</v>
      </c>
      <c r="AW27" s="86"/>
      <c r="AX27" s="12"/>
      <c r="AY27" s="55">
        <v>0</v>
      </c>
      <c r="AZ27" s="19">
        <v>647025.1</v>
      </c>
      <c r="BA27" s="12">
        <v>0</v>
      </c>
      <c r="BB27" s="55">
        <v>0</v>
      </c>
      <c r="BC27" s="19"/>
      <c r="BD27" s="12"/>
      <c r="BE27" s="62">
        <v>2726.3555999999999</v>
      </c>
      <c r="BF27" s="19"/>
      <c r="BG27" s="12"/>
      <c r="BH27" s="55">
        <v>0</v>
      </c>
      <c r="BI27" s="19"/>
      <c r="BJ27" s="12"/>
      <c r="BK27" s="62">
        <v>356.05063000000001</v>
      </c>
      <c r="BL27" s="19"/>
      <c r="BM27" s="12"/>
      <c r="BN27" s="55">
        <v>0</v>
      </c>
      <c r="BO27" s="19"/>
      <c r="BP27" s="12"/>
      <c r="BQ27" s="55">
        <v>0</v>
      </c>
      <c r="BR27" s="19"/>
      <c r="BS27" s="12"/>
      <c r="BT27" s="55">
        <v>0</v>
      </c>
      <c r="BU27" s="19">
        <v>3258.9</v>
      </c>
      <c r="BV27" s="12">
        <v>3258.9</v>
      </c>
      <c r="BW27" s="55">
        <v>0</v>
      </c>
      <c r="BX27" s="19"/>
      <c r="BY27" s="12"/>
      <c r="BZ27" s="62">
        <v>317.06709999999998</v>
      </c>
      <c r="CB27" s="78"/>
      <c r="CC27" s="78"/>
      <c r="CD27" s="78"/>
    </row>
    <row r="28" spans="1:82" ht="21.6" customHeight="1">
      <c r="A28" s="18">
        <v>20</v>
      </c>
      <c r="B28" s="75" t="s">
        <v>26</v>
      </c>
      <c r="C28" s="165">
        <f t="shared" si="2"/>
        <v>966369.77592000004</v>
      </c>
      <c r="D28" s="45"/>
      <c r="E28" s="46"/>
      <c r="F28" s="47">
        <v>0</v>
      </c>
      <c r="G28" s="45"/>
      <c r="H28" s="46"/>
      <c r="I28" s="47">
        <v>0</v>
      </c>
      <c r="J28" s="155"/>
      <c r="K28" s="46"/>
      <c r="L28" s="55">
        <v>0</v>
      </c>
      <c r="M28" s="45"/>
      <c r="N28" s="46"/>
      <c r="O28" s="55">
        <v>0</v>
      </c>
      <c r="P28" s="45">
        <v>1014818.2</v>
      </c>
      <c r="Q28" s="46">
        <v>1014818.2</v>
      </c>
      <c r="R28" s="65">
        <v>850607.94226000004</v>
      </c>
      <c r="S28" s="45">
        <v>3261.6</v>
      </c>
      <c r="T28" s="46">
        <v>3261.6</v>
      </c>
      <c r="U28" s="65">
        <v>1385.81402</v>
      </c>
      <c r="V28" s="139">
        <v>9299.4</v>
      </c>
      <c r="W28" s="52">
        <v>9299.4</v>
      </c>
      <c r="X28" s="55">
        <v>0</v>
      </c>
      <c r="Y28" s="139">
        <v>8123.4</v>
      </c>
      <c r="Z28" s="52">
        <v>8123.4</v>
      </c>
      <c r="AA28" s="55">
        <v>0</v>
      </c>
      <c r="AB28" s="45">
        <v>29908.799999999999</v>
      </c>
      <c r="AC28" s="46">
        <v>29908.799999999999</v>
      </c>
      <c r="AD28" s="141">
        <v>20316.223160000001</v>
      </c>
      <c r="AE28" s="45"/>
      <c r="AF28" s="46"/>
      <c r="AG28" s="55">
        <v>0</v>
      </c>
      <c r="AH28" s="45">
        <v>3213</v>
      </c>
      <c r="AI28" s="46">
        <v>2570.4</v>
      </c>
      <c r="AJ28" s="47">
        <v>2201.7969900000003</v>
      </c>
      <c r="AK28" s="45"/>
      <c r="AL28" s="12"/>
      <c r="AM28" s="55">
        <v>0</v>
      </c>
      <c r="AN28" s="19">
        <v>0</v>
      </c>
      <c r="AO28" s="12">
        <v>0</v>
      </c>
      <c r="AP28" s="55">
        <v>0</v>
      </c>
      <c r="AQ28" s="19">
        <v>202229.6</v>
      </c>
      <c r="AR28" s="12">
        <v>202229.6</v>
      </c>
      <c r="AS28" s="62">
        <v>91830.499489999987</v>
      </c>
      <c r="AT28" s="19">
        <v>0</v>
      </c>
      <c r="AU28" s="12"/>
      <c r="AV28" s="62">
        <v>0</v>
      </c>
      <c r="AW28" s="86"/>
      <c r="AX28" s="12"/>
      <c r="AY28" s="55">
        <v>0</v>
      </c>
      <c r="AZ28" s="19"/>
      <c r="BA28" s="12"/>
      <c r="BB28" s="55">
        <v>0</v>
      </c>
      <c r="BC28" s="19"/>
      <c r="BD28" s="12"/>
      <c r="BE28" s="55"/>
      <c r="BF28" s="19"/>
      <c r="BG28" s="12"/>
      <c r="BH28" s="55">
        <v>0</v>
      </c>
      <c r="BI28" s="19"/>
      <c r="BJ28" s="12"/>
      <c r="BK28" s="62">
        <v>0</v>
      </c>
      <c r="BL28" s="19"/>
      <c r="BM28" s="12"/>
      <c r="BN28" s="55">
        <v>0</v>
      </c>
      <c r="BO28" s="19"/>
      <c r="BP28" s="12"/>
      <c r="BQ28" s="55">
        <v>0</v>
      </c>
      <c r="BR28" s="19"/>
      <c r="BS28" s="12"/>
      <c r="BT28" s="55">
        <v>0</v>
      </c>
      <c r="BU28" s="19">
        <v>1721.7</v>
      </c>
      <c r="BV28" s="12">
        <v>1721.7</v>
      </c>
      <c r="BW28" s="55">
        <v>0</v>
      </c>
      <c r="BX28" s="19"/>
      <c r="BY28" s="12"/>
      <c r="BZ28" s="62">
        <v>27.5</v>
      </c>
      <c r="CB28" s="78"/>
      <c r="CC28" s="78"/>
      <c r="CD28" s="78"/>
    </row>
    <row r="29" spans="1:82" ht="21.6" customHeight="1">
      <c r="A29" s="18">
        <v>21</v>
      </c>
      <c r="B29" s="75" t="s">
        <v>27</v>
      </c>
      <c r="C29" s="165">
        <f t="shared" si="2"/>
        <v>2086419.5084999998</v>
      </c>
      <c r="D29" s="45">
        <v>9461.3369999999995</v>
      </c>
      <c r="E29" s="46">
        <v>9461.3369999999995</v>
      </c>
      <c r="F29" s="47">
        <v>0</v>
      </c>
      <c r="G29" s="45"/>
      <c r="H29" s="46"/>
      <c r="I29" s="47">
        <v>0</v>
      </c>
      <c r="J29" s="155">
        <v>106.286</v>
      </c>
      <c r="K29" s="46">
        <v>106.286</v>
      </c>
      <c r="L29" s="55">
        <v>0</v>
      </c>
      <c r="M29" s="45"/>
      <c r="N29" s="46"/>
      <c r="O29" s="55">
        <v>0</v>
      </c>
      <c r="P29" s="45">
        <v>1937491.5</v>
      </c>
      <c r="Q29" s="46">
        <v>1937491.5</v>
      </c>
      <c r="R29" s="65">
        <v>1902640.7123199999</v>
      </c>
      <c r="S29" s="45">
        <v>6395.4</v>
      </c>
      <c r="T29" s="46">
        <v>6395.4</v>
      </c>
      <c r="U29" s="65">
        <v>7032.8577800000003</v>
      </c>
      <c r="V29" s="139">
        <v>28674</v>
      </c>
      <c r="W29" s="52">
        <v>28674</v>
      </c>
      <c r="X29" s="55">
        <v>0</v>
      </c>
      <c r="Y29" s="139">
        <v>27436.799999999999</v>
      </c>
      <c r="Z29" s="52">
        <v>27436.799999999999</v>
      </c>
      <c r="AA29" s="55">
        <v>0</v>
      </c>
      <c r="AB29" s="45">
        <v>36694.300000000003</v>
      </c>
      <c r="AC29" s="46">
        <v>36694.300000000003</v>
      </c>
      <c r="AD29" s="141">
        <v>33057.312039999997</v>
      </c>
      <c r="AE29" s="45"/>
      <c r="AF29" s="46"/>
      <c r="AG29" s="55">
        <v>0</v>
      </c>
      <c r="AH29" s="45">
        <v>1927.8</v>
      </c>
      <c r="AI29" s="46">
        <v>1927.8</v>
      </c>
      <c r="AJ29" s="47">
        <v>1804.6172300000001</v>
      </c>
      <c r="AK29" s="45"/>
      <c r="AL29" s="12"/>
      <c r="AM29" s="55">
        <v>0</v>
      </c>
      <c r="AN29" s="19">
        <v>1334</v>
      </c>
      <c r="AO29" s="12">
        <v>1334</v>
      </c>
      <c r="AP29" s="62">
        <v>671.94060000000002</v>
      </c>
      <c r="AQ29" s="19">
        <v>288078.90000000002</v>
      </c>
      <c r="AR29" s="12">
        <v>288078.90000000002</v>
      </c>
      <c r="AS29" s="62">
        <v>120814.74589000001</v>
      </c>
      <c r="AT29" s="19">
        <v>0</v>
      </c>
      <c r="AU29" s="12"/>
      <c r="AV29" s="62">
        <v>0</v>
      </c>
      <c r="AW29" s="86"/>
      <c r="AX29" s="12"/>
      <c r="AY29" s="55">
        <v>0</v>
      </c>
      <c r="AZ29" s="19"/>
      <c r="BA29" s="12"/>
      <c r="BB29" s="55">
        <v>0</v>
      </c>
      <c r="BC29" s="19"/>
      <c r="BD29" s="12"/>
      <c r="BE29" s="62">
        <v>9992.2538199999999</v>
      </c>
      <c r="BF29" s="19"/>
      <c r="BG29" s="12"/>
      <c r="BH29" s="55">
        <v>0</v>
      </c>
      <c r="BI29" s="19"/>
      <c r="BJ29" s="12"/>
      <c r="BK29" s="62">
        <v>8128.1484199999995</v>
      </c>
      <c r="BL29" s="19"/>
      <c r="BM29" s="12"/>
      <c r="BN29" s="55">
        <v>182.43039999999999</v>
      </c>
      <c r="BO29" s="19"/>
      <c r="BP29" s="12"/>
      <c r="BQ29" s="62">
        <v>2094.4899999999998</v>
      </c>
      <c r="BR29" s="19"/>
      <c r="BS29" s="12"/>
      <c r="BT29" s="55">
        <v>0</v>
      </c>
      <c r="BU29" s="19">
        <v>1352.4</v>
      </c>
      <c r="BV29" s="12">
        <v>1352.4</v>
      </c>
      <c r="BW29" s="55">
        <v>0</v>
      </c>
      <c r="BX29" s="19"/>
      <c r="BY29" s="12"/>
      <c r="BZ29" s="55">
        <v>0</v>
      </c>
      <c r="CB29" s="78"/>
      <c r="CC29" s="78"/>
      <c r="CD29" s="78"/>
    </row>
    <row r="30" spans="1:82" ht="21.6" customHeight="1">
      <c r="A30" s="18">
        <v>22</v>
      </c>
      <c r="B30" s="75" t="s">
        <v>28</v>
      </c>
      <c r="C30" s="165">
        <f t="shared" si="2"/>
        <v>1738841.7183699999</v>
      </c>
      <c r="D30" s="45">
        <v>0</v>
      </c>
      <c r="E30" s="46">
        <v>0</v>
      </c>
      <c r="F30" s="47">
        <v>0</v>
      </c>
      <c r="G30" s="45"/>
      <c r="H30" s="46"/>
      <c r="I30" s="47">
        <v>0</v>
      </c>
      <c r="J30" s="155">
        <v>0</v>
      </c>
      <c r="K30" s="46">
        <v>0</v>
      </c>
      <c r="L30" s="55">
        <v>0</v>
      </c>
      <c r="M30" s="45"/>
      <c r="N30" s="46"/>
      <c r="O30" s="55">
        <v>0</v>
      </c>
      <c r="P30" s="45">
        <v>1691179.9</v>
      </c>
      <c r="Q30" s="46">
        <v>1691179.9</v>
      </c>
      <c r="R30" s="65">
        <v>1620697.96603</v>
      </c>
      <c r="S30" s="45">
        <v>3691.2</v>
      </c>
      <c r="T30" s="46">
        <v>3691.2</v>
      </c>
      <c r="U30" s="65">
        <v>5488.2464199999995</v>
      </c>
      <c r="V30" s="139">
        <v>24234.6</v>
      </c>
      <c r="W30" s="52">
        <v>24234.6</v>
      </c>
      <c r="X30" s="55">
        <v>0</v>
      </c>
      <c r="Y30" s="139">
        <v>23160</v>
      </c>
      <c r="Z30" s="52">
        <v>23160</v>
      </c>
      <c r="AA30" s="55">
        <v>0</v>
      </c>
      <c r="AB30" s="45">
        <v>34661.300000000003</v>
      </c>
      <c r="AC30" s="46">
        <v>34661.300000000003</v>
      </c>
      <c r="AD30" s="141">
        <v>30656.610659999998</v>
      </c>
      <c r="AE30" s="45"/>
      <c r="AF30" s="46"/>
      <c r="AG30" s="55">
        <v>0</v>
      </c>
      <c r="AH30" s="45">
        <v>2570.4</v>
      </c>
      <c r="AI30" s="46">
        <v>2570.4</v>
      </c>
      <c r="AJ30" s="47">
        <v>2515.2994600000002</v>
      </c>
      <c r="AK30" s="45"/>
      <c r="AL30" s="12"/>
      <c r="AM30" s="55">
        <v>0</v>
      </c>
      <c r="AN30" s="19">
        <v>1176.8</v>
      </c>
      <c r="AO30" s="12">
        <v>1176.8</v>
      </c>
      <c r="AP30" s="55">
        <v>30.2438</v>
      </c>
      <c r="AQ30" s="19">
        <v>247991.1</v>
      </c>
      <c r="AR30" s="12">
        <v>247991.1</v>
      </c>
      <c r="AS30" s="62">
        <v>62575.948840000005</v>
      </c>
      <c r="AT30" s="19">
        <v>0</v>
      </c>
      <c r="AU30" s="12"/>
      <c r="AV30" s="62">
        <v>0</v>
      </c>
      <c r="AW30" s="86"/>
      <c r="AX30" s="12"/>
      <c r="AY30" s="55">
        <v>0</v>
      </c>
      <c r="AZ30" s="19"/>
      <c r="BA30" s="12"/>
      <c r="BB30" s="55">
        <v>0</v>
      </c>
      <c r="BC30" s="19"/>
      <c r="BD30" s="12"/>
      <c r="BE30" s="62">
        <v>608.91967</v>
      </c>
      <c r="BF30" s="19"/>
      <c r="BG30" s="12"/>
      <c r="BH30" s="55">
        <v>0</v>
      </c>
      <c r="BI30" s="19"/>
      <c r="BJ30" s="12"/>
      <c r="BK30" s="62">
        <v>5216.2692699999998</v>
      </c>
      <c r="BL30" s="19"/>
      <c r="BM30" s="12"/>
      <c r="BN30" s="55">
        <v>0</v>
      </c>
      <c r="BO30" s="19"/>
      <c r="BP30" s="12"/>
      <c r="BQ30" s="55">
        <v>0</v>
      </c>
      <c r="BR30" s="19"/>
      <c r="BS30" s="12"/>
      <c r="BT30" s="62">
        <v>10896.346220000001</v>
      </c>
      <c r="BU30" s="19">
        <v>1721.7</v>
      </c>
      <c r="BV30" s="12">
        <v>1721.7</v>
      </c>
      <c r="BW30" s="62">
        <v>155.86799999999999</v>
      </c>
      <c r="BX30" s="19"/>
      <c r="BY30" s="12"/>
      <c r="BZ30" s="55">
        <v>0</v>
      </c>
      <c r="CB30" s="78"/>
      <c r="CC30" s="78"/>
      <c r="CD30" s="78"/>
    </row>
    <row r="31" spans="1:82" ht="21.6" customHeight="1">
      <c r="A31" s="18">
        <v>23</v>
      </c>
      <c r="B31" s="75" t="s">
        <v>29</v>
      </c>
      <c r="C31" s="165">
        <f t="shared" si="2"/>
        <v>1559572.1213400001</v>
      </c>
      <c r="D31" s="45">
        <v>21911.141</v>
      </c>
      <c r="E31" s="46">
        <v>21911.141</v>
      </c>
      <c r="F31" s="47">
        <v>0</v>
      </c>
      <c r="G31" s="45"/>
      <c r="H31" s="46"/>
      <c r="I31" s="47">
        <v>0</v>
      </c>
      <c r="J31" s="155">
        <v>10057.365</v>
      </c>
      <c r="K31" s="46">
        <v>10057.365</v>
      </c>
      <c r="L31" s="55">
        <v>1675.5440000000001</v>
      </c>
      <c r="M31" s="45"/>
      <c r="N31" s="46"/>
      <c r="O31" s="55">
        <v>0</v>
      </c>
      <c r="P31" s="45">
        <v>1548720.9</v>
      </c>
      <c r="Q31" s="46">
        <v>1548720.9</v>
      </c>
      <c r="R31" s="65">
        <v>1470162.8094500001</v>
      </c>
      <c r="S31" s="45">
        <v>5049.6000000000004</v>
      </c>
      <c r="T31" s="46">
        <v>5049.6000000000004</v>
      </c>
      <c r="U31" s="65">
        <v>7708.9438700000001</v>
      </c>
      <c r="V31" s="139">
        <v>15022.2</v>
      </c>
      <c r="W31" s="52">
        <v>15022.2</v>
      </c>
      <c r="X31" s="55">
        <v>0</v>
      </c>
      <c r="Y31" s="139">
        <v>24647.4</v>
      </c>
      <c r="Z31" s="52">
        <v>24647.4</v>
      </c>
      <c r="AA31" s="55">
        <v>0</v>
      </c>
      <c r="AB31" s="45">
        <v>29804</v>
      </c>
      <c r="AC31" s="46">
        <v>29804</v>
      </c>
      <c r="AD31" s="141">
        <v>26130.12084</v>
      </c>
      <c r="AE31" s="45"/>
      <c r="AF31" s="46"/>
      <c r="AG31" s="55">
        <v>0</v>
      </c>
      <c r="AH31" s="45">
        <v>1927.8</v>
      </c>
      <c r="AI31" s="46">
        <v>1927.8</v>
      </c>
      <c r="AJ31" s="47">
        <v>1765.95253</v>
      </c>
      <c r="AK31" s="45"/>
      <c r="AL31" s="12"/>
      <c r="AM31" s="55">
        <v>0</v>
      </c>
      <c r="AN31" s="19">
        <v>313.7</v>
      </c>
      <c r="AO31" s="12">
        <v>313.7</v>
      </c>
      <c r="AP31" s="55">
        <v>3.7154499999999997</v>
      </c>
      <c r="AQ31" s="19">
        <v>115649.5</v>
      </c>
      <c r="AR31" s="12">
        <v>115649.5</v>
      </c>
      <c r="AS31" s="62">
        <v>49014.52362</v>
      </c>
      <c r="AT31" s="19">
        <v>0</v>
      </c>
      <c r="AU31" s="12"/>
      <c r="AV31" s="62">
        <v>0</v>
      </c>
      <c r="AW31" s="86"/>
      <c r="AX31" s="12"/>
      <c r="AY31" s="55">
        <v>0</v>
      </c>
      <c r="AZ31" s="19"/>
      <c r="BA31" s="12"/>
      <c r="BB31" s="55">
        <v>0</v>
      </c>
      <c r="BC31" s="19"/>
      <c r="BD31" s="12"/>
      <c r="BE31" s="55"/>
      <c r="BF31" s="19"/>
      <c r="BG31" s="12"/>
      <c r="BH31" s="55">
        <v>0</v>
      </c>
      <c r="BI31" s="19"/>
      <c r="BJ31" s="12"/>
      <c r="BK31" s="62">
        <v>3110.5115799999999</v>
      </c>
      <c r="BL31" s="19"/>
      <c r="BM31" s="12"/>
      <c r="BN31" s="55">
        <v>0</v>
      </c>
      <c r="BO31" s="19"/>
      <c r="BP31" s="12"/>
      <c r="BQ31" s="55">
        <v>0</v>
      </c>
      <c r="BR31" s="19"/>
      <c r="BS31" s="12"/>
      <c r="BT31" s="55">
        <v>0</v>
      </c>
      <c r="BU31" s="19">
        <v>2708</v>
      </c>
      <c r="BV31" s="12">
        <v>2708</v>
      </c>
      <c r="BW31" s="55">
        <v>0</v>
      </c>
      <c r="BX31" s="19"/>
      <c r="BY31" s="12"/>
      <c r="BZ31" s="55">
        <v>0</v>
      </c>
      <c r="CB31" s="78"/>
      <c r="CC31" s="78"/>
      <c r="CD31" s="78"/>
    </row>
    <row r="32" spans="1:82" ht="21.6" customHeight="1">
      <c r="A32" s="18">
        <v>24</v>
      </c>
      <c r="B32" s="75" t="s">
        <v>30</v>
      </c>
      <c r="C32" s="165">
        <f t="shared" si="2"/>
        <v>1410864.0396599998</v>
      </c>
      <c r="D32" s="45">
        <v>0</v>
      </c>
      <c r="E32" s="46">
        <v>0</v>
      </c>
      <c r="F32" s="47">
        <v>0</v>
      </c>
      <c r="G32" s="45"/>
      <c r="H32" s="46"/>
      <c r="I32" s="47">
        <v>0</v>
      </c>
      <c r="J32" s="155">
        <v>6787.6469999999999</v>
      </c>
      <c r="K32" s="46">
        <v>6787.6469999999999</v>
      </c>
      <c r="L32" s="55">
        <v>5110.7479999999996</v>
      </c>
      <c r="M32" s="45"/>
      <c r="N32" s="46"/>
      <c r="O32" s="55">
        <v>0</v>
      </c>
      <c r="P32" s="45">
        <v>1342929.1</v>
      </c>
      <c r="Q32" s="46">
        <v>1342929.1</v>
      </c>
      <c r="R32" s="65">
        <v>1301062.92854</v>
      </c>
      <c r="S32" s="45">
        <v>3150.6</v>
      </c>
      <c r="T32" s="46">
        <v>3150.6</v>
      </c>
      <c r="U32" s="65">
        <v>6182.3966300000002</v>
      </c>
      <c r="V32" s="139">
        <v>34648.199999999997</v>
      </c>
      <c r="W32" s="52">
        <v>34648.199999999997</v>
      </c>
      <c r="X32" s="55">
        <v>0</v>
      </c>
      <c r="Y32" s="139">
        <v>16843.2</v>
      </c>
      <c r="Z32" s="52">
        <v>16843.2</v>
      </c>
      <c r="AA32" s="55">
        <v>0</v>
      </c>
      <c r="AB32" s="45">
        <v>28646.400000000001</v>
      </c>
      <c r="AC32" s="46">
        <v>28646.400000000001</v>
      </c>
      <c r="AD32" s="141">
        <v>27542.12686</v>
      </c>
      <c r="AE32" s="45"/>
      <c r="AF32" s="46"/>
      <c r="AG32" s="55">
        <v>0</v>
      </c>
      <c r="AH32" s="45">
        <v>3213</v>
      </c>
      <c r="AI32" s="46">
        <v>3213</v>
      </c>
      <c r="AJ32" s="47">
        <v>3182.9898599999997</v>
      </c>
      <c r="AK32" s="45"/>
      <c r="AL32" s="12"/>
      <c r="AM32" s="55">
        <v>0</v>
      </c>
      <c r="AN32" s="19">
        <v>451.1</v>
      </c>
      <c r="AO32" s="12">
        <v>451.1</v>
      </c>
      <c r="AP32" s="62">
        <v>91.850130000000007</v>
      </c>
      <c r="AQ32" s="20">
        <v>269529.8</v>
      </c>
      <c r="AR32" s="13">
        <v>269529.8</v>
      </c>
      <c r="AS32" s="63">
        <v>62347.112110000002</v>
      </c>
      <c r="AT32" s="19">
        <v>0</v>
      </c>
      <c r="AU32" s="12"/>
      <c r="AV32" s="62">
        <v>0</v>
      </c>
      <c r="AW32" s="86"/>
      <c r="AX32" s="12"/>
      <c r="AY32" s="55">
        <v>0</v>
      </c>
      <c r="AZ32" s="19"/>
      <c r="BA32" s="12"/>
      <c r="BB32" s="55">
        <v>0</v>
      </c>
      <c r="BC32" s="19"/>
      <c r="BD32" s="12"/>
      <c r="BE32" s="55"/>
      <c r="BF32" s="19"/>
      <c r="BG32" s="12"/>
      <c r="BH32" s="55">
        <v>289.19920000000002</v>
      </c>
      <c r="BI32" s="19"/>
      <c r="BJ32" s="12"/>
      <c r="BK32" s="62">
        <v>4811.3280800000002</v>
      </c>
      <c r="BL32" s="19"/>
      <c r="BM32" s="12"/>
      <c r="BN32" s="55">
        <v>0</v>
      </c>
      <c r="BO32" s="19"/>
      <c r="BP32" s="12"/>
      <c r="BQ32" s="55">
        <v>0</v>
      </c>
      <c r="BR32" s="19"/>
      <c r="BS32" s="12"/>
      <c r="BT32" s="55">
        <v>0</v>
      </c>
      <c r="BU32" s="19">
        <v>4245</v>
      </c>
      <c r="BV32" s="12">
        <v>4245</v>
      </c>
      <c r="BW32" s="62">
        <v>11.360250000000001</v>
      </c>
      <c r="BX32" s="19"/>
      <c r="BY32" s="12"/>
      <c r="BZ32" s="62">
        <v>232</v>
      </c>
      <c r="CB32" s="78"/>
      <c r="CC32" s="78"/>
      <c r="CD32" s="78"/>
    </row>
    <row r="33" spans="1:84" ht="21" thickBot="1">
      <c r="A33" s="68">
        <v>25</v>
      </c>
      <c r="B33" s="76" t="s">
        <v>31</v>
      </c>
      <c r="C33" s="166">
        <f t="shared" si="2"/>
        <v>3914409.4005700001</v>
      </c>
      <c r="D33" s="147">
        <v>0</v>
      </c>
      <c r="E33" s="148">
        <v>0</v>
      </c>
      <c r="F33" s="162">
        <v>0</v>
      </c>
      <c r="G33" s="147"/>
      <c r="H33" s="148"/>
      <c r="I33" s="162">
        <v>0</v>
      </c>
      <c r="J33" s="156">
        <v>75032.656000000003</v>
      </c>
      <c r="K33" s="70">
        <v>75032.656000000003</v>
      </c>
      <c r="L33" s="55">
        <v>18182.68144</v>
      </c>
      <c r="M33" s="69"/>
      <c r="N33" s="70"/>
      <c r="O33" s="55">
        <v>0</v>
      </c>
      <c r="P33" s="147">
        <v>3193915.8</v>
      </c>
      <c r="Q33" s="148">
        <v>3193915.8</v>
      </c>
      <c r="R33" s="149">
        <v>3140017.08654</v>
      </c>
      <c r="S33" s="69">
        <v>8446.2999999999993</v>
      </c>
      <c r="T33" s="70">
        <v>8446.2999999999993</v>
      </c>
      <c r="U33" s="150">
        <v>8304.2418899999993</v>
      </c>
      <c r="V33" s="151">
        <v>48980.4</v>
      </c>
      <c r="W33" s="152">
        <v>48980.4</v>
      </c>
      <c r="X33" s="55">
        <v>0</v>
      </c>
      <c r="Y33" s="151"/>
      <c r="Z33" s="152"/>
      <c r="AA33" s="55">
        <v>0</v>
      </c>
      <c r="AB33" s="69">
        <v>80819.100000000006</v>
      </c>
      <c r="AC33" s="70">
        <v>80819.100000000006</v>
      </c>
      <c r="AD33" s="153">
        <v>67387.134129999991</v>
      </c>
      <c r="AE33" s="147">
        <v>459</v>
      </c>
      <c r="AF33" s="148">
        <v>459</v>
      </c>
      <c r="AG33" s="162">
        <v>168.34097</v>
      </c>
      <c r="AH33" s="147">
        <v>0</v>
      </c>
      <c r="AI33" s="148">
        <v>0</v>
      </c>
      <c r="AJ33" s="162">
        <v>0</v>
      </c>
      <c r="AK33" s="147"/>
      <c r="AL33" s="171"/>
      <c r="AM33" s="172">
        <v>0</v>
      </c>
      <c r="AN33" s="173">
        <v>78.5</v>
      </c>
      <c r="AO33" s="171">
        <v>78.5</v>
      </c>
      <c r="AP33" s="172">
        <v>39.04</v>
      </c>
      <c r="AQ33" s="173">
        <v>747774.9</v>
      </c>
      <c r="AR33" s="171">
        <v>747774.9</v>
      </c>
      <c r="AS33" s="174">
        <v>670821.67298000003</v>
      </c>
      <c r="AT33" s="173">
        <v>0</v>
      </c>
      <c r="AU33" s="171"/>
      <c r="AV33" s="174">
        <v>0</v>
      </c>
      <c r="AW33" s="175"/>
      <c r="AX33" s="171"/>
      <c r="AY33" s="172">
        <v>0</v>
      </c>
      <c r="AZ33" s="173"/>
      <c r="BA33" s="171"/>
      <c r="BB33" s="172">
        <v>0</v>
      </c>
      <c r="BC33" s="173"/>
      <c r="BD33" s="171"/>
      <c r="BE33" s="172">
        <v>0</v>
      </c>
      <c r="BF33" s="173"/>
      <c r="BG33" s="171"/>
      <c r="BH33" s="172">
        <v>0</v>
      </c>
      <c r="BI33" s="173"/>
      <c r="BJ33" s="171"/>
      <c r="BK33" s="174">
        <v>9489.20262</v>
      </c>
      <c r="BL33" s="173"/>
      <c r="BM33" s="171"/>
      <c r="BN33" s="172">
        <v>0</v>
      </c>
      <c r="BO33" s="173"/>
      <c r="BP33" s="171"/>
      <c r="BQ33" s="172">
        <v>0</v>
      </c>
      <c r="BR33" s="173"/>
      <c r="BS33" s="171"/>
      <c r="BT33" s="172">
        <v>0</v>
      </c>
      <c r="BU33" s="173">
        <v>4979.6000000000004</v>
      </c>
      <c r="BV33" s="171">
        <v>4979.6000000000004</v>
      </c>
      <c r="BW33" s="172">
        <v>0</v>
      </c>
      <c r="BX33" s="173"/>
      <c r="BY33" s="171"/>
      <c r="BZ33" s="172">
        <v>0</v>
      </c>
      <c r="CB33" s="78"/>
      <c r="CC33" s="78"/>
      <c r="CD33" s="78"/>
    </row>
    <row r="34" spans="1:84" s="11" customFormat="1" ht="27" customHeight="1" thickBot="1">
      <c r="A34" s="110" t="s">
        <v>0</v>
      </c>
      <c r="B34" s="111"/>
      <c r="C34" s="157">
        <f t="shared" ref="C34:J34" si="3">SUM(C9:C33)</f>
        <v>56112366.33207</v>
      </c>
      <c r="D34" s="158">
        <f t="shared" si="3"/>
        <v>300000</v>
      </c>
      <c r="E34" s="158">
        <f t="shared" si="3"/>
        <v>300000</v>
      </c>
      <c r="F34" s="158">
        <f t="shared" si="3"/>
        <v>4330.2525599999999</v>
      </c>
      <c r="G34" s="158">
        <f t="shared" si="3"/>
        <v>300000</v>
      </c>
      <c r="H34" s="158">
        <f t="shared" si="3"/>
        <v>300000</v>
      </c>
      <c r="I34" s="158">
        <f t="shared" si="3"/>
        <v>12823.249030000001</v>
      </c>
      <c r="J34" s="73">
        <f t="shared" si="3"/>
        <v>420781.27500000008</v>
      </c>
      <c r="K34" s="71">
        <f t="shared" ref="K34:BY34" si="4">SUM(K9:K33)</f>
        <v>420781.27500000008</v>
      </c>
      <c r="L34" s="72">
        <f t="shared" si="4"/>
        <v>58857.143309999999</v>
      </c>
      <c r="M34" s="73">
        <f t="shared" si="4"/>
        <v>4493.8249999999998</v>
      </c>
      <c r="N34" s="71">
        <f t="shared" si="4"/>
        <v>4493.8249999999998</v>
      </c>
      <c r="O34" s="72">
        <f t="shared" si="4"/>
        <v>0</v>
      </c>
      <c r="P34" s="73">
        <f t="shared" si="4"/>
        <v>53556439.699999996</v>
      </c>
      <c r="Q34" s="71">
        <f t="shared" si="4"/>
        <v>53556439.699999996</v>
      </c>
      <c r="R34" s="72">
        <f t="shared" si="4"/>
        <v>50949895.904799998</v>
      </c>
      <c r="S34" s="73">
        <f t="shared" si="4"/>
        <v>152297.60000000003</v>
      </c>
      <c r="T34" s="71">
        <f t="shared" si="4"/>
        <v>152297.60000000003</v>
      </c>
      <c r="U34" s="72">
        <f t="shared" si="4"/>
        <v>167799.31556999995</v>
      </c>
      <c r="V34" s="73">
        <f t="shared" si="4"/>
        <v>899999.99999999988</v>
      </c>
      <c r="W34" s="71">
        <f t="shared" si="4"/>
        <v>899999.99999999988</v>
      </c>
      <c r="X34" s="72">
        <f t="shared" si="4"/>
        <v>105.357</v>
      </c>
      <c r="Y34" s="73">
        <f t="shared" si="4"/>
        <v>600000</v>
      </c>
      <c r="Z34" s="71">
        <f t="shared" si="4"/>
        <v>600000</v>
      </c>
      <c r="AA34" s="72">
        <f t="shared" si="4"/>
        <v>10673.2</v>
      </c>
      <c r="AB34" s="73">
        <f t="shared" si="4"/>
        <v>1117547.2000000002</v>
      </c>
      <c r="AC34" s="71">
        <f t="shared" si="4"/>
        <v>1117547.2000000002</v>
      </c>
      <c r="AD34" s="72">
        <f t="shared" si="4"/>
        <v>977356.52107999998</v>
      </c>
      <c r="AE34" s="73">
        <f t="shared" si="4"/>
        <v>4985.3999999999996</v>
      </c>
      <c r="AF34" s="71">
        <f t="shared" si="4"/>
        <v>4985.3999999999996</v>
      </c>
      <c r="AG34" s="72">
        <f t="shared" si="4"/>
        <v>290.22663999999997</v>
      </c>
      <c r="AH34" s="73">
        <f t="shared" si="4"/>
        <v>76469.399999999994</v>
      </c>
      <c r="AI34" s="71">
        <f t="shared" si="4"/>
        <v>74541.600000000006</v>
      </c>
      <c r="AJ34" s="72">
        <f t="shared" si="4"/>
        <v>69649.309390000009</v>
      </c>
      <c r="AK34" s="73">
        <f t="shared" si="4"/>
        <v>463346.5</v>
      </c>
      <c r="AL34" s="71">
        <f t="shared" si="4"/>
        <v>90982.945619999999</v>
      </c>
      <c r="AM34" s="72">
        <f t="shared" si="4"/>
        <v>101516.57974</v>
      </c>
      <c r="AN34" s="73">
        <f t="shared" si="4"/>
        <v>20402.3</v>
      </c>
      <c r="AO34" s="71">
        <f t="shared" si="4"/>
        <v>20402.3</v>
      </c>
      <c r="AP34" s="72">
        <f t="shared" si="4"/>
        <v>4963.9041299999999</v>
      </c>
      <c r="AQ34" s="73">
        <f t="shared" si="4"/>
        <v>7477748.5999999996</v>
      </c>
      <c r="AR34" s="71">
        <f t="shared" si="4"/>
        <v>7477748.5999999996</v>
      </c>
      <c r="AS34" s="84">
        <f t="shared" si="4"/>
        <v>3436186.68652</v>
      </c>
      <c r="AT34" s="73">
        <f>SUM(AT9:AT33)</f>
        <v>588126.054</v>
      </c>
      <c r="AU34" s="71"/>
      <c r="AV34" s="72"/>
      <c r="AW34" s="87">
        <f t="shared" si="4"/>
        <v>180000</v>
      </c>
      <c r="AX34" s="71">
        <f t="shared" si="4"/>
        <v>34028.095549999998</v>
      </c>
      <c r="AY34" s="72">
        <f t="shared" si="4"/>
        <v>34028.095549999998</v>
      </c>
      <c r="AZ34" s="73">
        <f t="shared" si="4"/>
        <v>647025.1</v>
      </c>
      <c r="BA34" s="71">
        <f t="shared" si="4"/>
        <v>0</v>
      </c>
      <c r="BB34" s="72">
        <f t="shared" si="4"/>
        <v>0</v>
      </c>
      <c r="BC34" s="73">
        <f t="shared" si="4"/>
        <v>0</v>
      </c>
      <c r="BD34" s="71">
        <f t="shared" si="4"/>
        <v>0</v>
      </c>
      <c r="BE34" s="72">
        <f t="shared" si="4"/>
        <v>62269.2</v>
      </c>
      <c r="BF34" s="73">
        <f t="shared" si="4"/>
        <v>0</v>
      </c>
      <c r="BG34" s="71">
        <f t="shared" si="4"/>
        <v>0</v>
      </c>
      <c r="BH34" s="72">
        <f t="shared" si="4"/>
        <v>1737.6131399999997</v>
      </c>
      <c r="BI34" s="73">
        <f t="shared" si="4"/>
        <v>0</v>
      </c>
      <c r="BJ34" s="71">
        <f t="shared" si="4"/>
        <v>0</v>
      </c>
      <c r="BK34" s="72">
        <f t="shared" si="4"/>
        <v>143742.55290000001</v>
      </c>
      <c r="BL34" s="73">
        <f t="shared" si="4"/>
        <v>0</v>
      </c>
      <c r="BM34" s="71">
        <f t="shared" si="4"/>
        <v>0</v>
      </c>
      <c r="BN34" s="72">
        <f t="shared" si="4"/>
        <v>6252.61312</v>
      </c>
      <c r="BO34" s="73">
        <f t="shared" si="4"/>
        <v>0</v>
      </c>
      <c r="BP34" s="71">
        <f t="shared" si="4"/>
        <v>0</v>
      </c>
      <c r="BQ34" s="72">
        <f t="shared" si="4"/>
        <v>3838.68</v>
      </c>
      <c r="BR34" s="73">
        <f t="shared" si="4"/>
        <v>0</v>
      </c>
      <c r="BS34" s="71">
        <f t="shared" si="4"/>
        <v>0</v>
      </c>
      <c r="BT34" s="72">
        <f t="shared" si="4"/>
        <v>50277.518240000005</v>
      </c>
      <c r="BU34" s="73">
        <f t="shared" si="4"/>
        <v>65790.2</v>
      </c>
      <c r="BV34" s="71">
        <f t="shared" si="4"/>
        <v>65790.2</v>
      </c>
      <c r="BW34" s="72">
        <f t="shared" si="4"/>
        <v>12795.04989</v>
      </c>
      <c r="BX34" s="73">
        <f t="shared" si="4"/>
        <v>0</v>
      </c>
      <c r="BY34" s="71">
        <f t="shared" si="4"/>
        <v>0</v>
      </c>
      <c r="BZ34" s="72">
        <f>SUM(BZ9:BZ33)</f>
        <v>2977.3594599999997</v>
      </c>
      <c r="CA34" s="64"/>
      <c r="CB34" s="78"/>
      <c r="CC34" s="78"/>
      <c r="CD34" s="78"/>
      <c r="CF34" s="2"/>
    </row>
    <row r="35" spans="1:84" ht="17.25" customHeight="1">
      <c r="B35" s="9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49"/>
      <c r="AC35" s="49"/>
      <c r="AD35" s="49"/>
      <c r="AE35" s="42"/>
      <c r="AF35" s="42"/>
      <c r="AG35" s="42"/>
      <c r="AH35" s="42"/>
      <c r="AI35" s="42"/>
      <c r="AJ35" s="42"/>
      <c r="AK35" s="126"/>
      <c r="AL35" s="126"/>
      <c r="AM35" s="126"/>
      <c r="AN35" s="49"/>
      <c r="AO35" s="49"/>
      <c r="AP35" s="49"/>
      <c r="AQ35" s="49"/>
      <c r="AR35" s="49"/>
      <c r="AS35" s="49"/>
      <c r="AT35" s="79"/>
      <c r="AU35" s="79"/>
      <c r="AV35" s="79"/>
      <c r="AW35" s="35"/>
      <c r="AX35" s="35"/>
      <c r="AY35" s="35"/>
      <c r="AZ35" s="35"/>
      <c r="BA35" s="35"/>
      <c r="BB35" s="35"/>
      <c r="BC35" s="35"/>
      <c r="BD35" s="35"/>
      <c r="BE35" s="66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84" s="32" customFormat="1" ht="58.05" customHeight="1">
      <c r="P36" s="117"/>
      <c r="Q36" s="117"/>
      <c r="R36" s="117"/>
      <c r="S36" s="117"/>
      <c r="T36" s="117"/>
      <c r="U36" s="117"/>
      <c r="V36" s="50"/>
      <c r="W36" s="50"/>
      <c r="X36" s="50"/>
      <c r="Y36" s="50"/>
      <c r="Z36" s="50"/>
      <c r="AA36" s="50"/>
      <c r="AB36" s="42"/>
      <c r="AC36" s="42"/>
      <c r="AD36" s="42"/>
      <c r="AE36" s="42"/>
      <c r="AF36" s="42"/>
      <c r="AG36" s="42"/>
      <c r="AH36" s="42"/>
      <c r="AI36" s="42"/>
      <c r="AJ36" s="42"/>
      <c r="AK36" s="117"/>
      <c r="AL36" s="117"/>
      <c r="AM36" s="117"/>
      <c r="AN36" s="50"/>
      <c r="AO36" s="50"/>
      <c r="AP36" s="50"/>
      <c r="AW36" s="34"/>
      <c r="AX36" s="34"/>
      <c r="AY36" s="34"/>
      <c r="AZ36" s="34"/>
      <c r="BA36" s="34"/>
      <c r="BB36" s="34"/>
      <c r="BC36" s="129"/>
      <c r="BD36" s="129"/>
      <c r="BE36" s="129"/>
      <c r="BF36" s="129"/>
      <c r="BG36" s="129"/>
      <c r="BH36" s="129"/>
      <c r="BI36" s="129"/>
      <c r="BJ36" s="129"/>
      <c r="BK36" s="129"/>
      <c r="BL36" s="48"/>
      <c r="BM36" s="48"/>
      <c r="BN36" s="48"/>
      <c r="BO36" s="48"/>
      <c r="BP36" s="48"/>
      <c r="BQ36" s="48"/>
      <c r="BR36" s="48"/>
      <c r="BS36" s="48"/>
      <c r="BT36" s="48"/>
      <c r="BU36" s="129"/>
      <c r="BV36" s="129"/>
      <c r="BW36" s="129"/>
      <c r="BX36" s="117" t="s">
        <v>39</v>
      </c>
      <c r="BY36" s="117"/>
      <c r="BZ36" s="117"/>
    </row>
    <row r="37" spans="1:84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84" s="3" customFormat="1" ht="20.25" customHeight="1"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3"/>
      <c r="Q38" s="23"/>
      <c r="R38" s="67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5"/>
      <c r="AG38" s="25"/>
      <c r="AH38" s="25"/>
      <c r="AI38" s="25"/>
      <c r="AJ38" s="25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</row>
    <row r="39" spans="1:84" s="3" customFormat="1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24"/>
      <c r="Q39" s="24"/>
      <c r="R39" s="64"/>
      <c r="S39" s="24"/>
      <c r="T39" s="24"/>
      <c r="U39" s="31"/>
      <c r="V39" s="31"/>
      <c r="W39" s="31"/>
      <c r="X39" s="31"/>
      <c r="Y39" s="31"/>
      <c r="Z39" s="31"/>
      <c r="AA39" s="31"/>
      <c r="AB39" s="28"/>
      <c r="AC39" s="28"/>
      <c r="AD39" s="31"/>
      <c r="AE39" s="28"/>
      <c r="AF39" s="28"/>
      <c r="AG39" s="28"/>
      <c r="AH39" s="28"/>
      <c r="AI39" s="28"/>
      <c r="AJ39" s="28"/>
      <c r="AK39" s="23"/>
      <c r="AL39" s="23"/>
      <c r="AM39" s="28"/>
      <c r="AN39" s="28"/>
      <c r="AO39" s="28"/>
      <c r="AP39" s="28"/>
      <c r="AQ39" s="27"/>
      <c r="AR39" s="66"/>
      <c r="AS39" s="66"/>
      <c r="AT39" s="66"/>
      <c r="AU39" s="66"/>
      <c r="AV39" s="66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</row>
    <row r="40" spans="1:84" s="3" customFormat="1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7"/>
      <c r="Q40" s="27"/>
      <c r="R40" s="27"/>
      <c r="S40" s="27"/>
      <c r="T40" s="27"/>
      <c r="U40" s="31"/>
      <c r="V40" s="31"/>
      <c r="W40" s="31"/>
      <c r="X40" s="31"/>
      <c r="Y40" s="31"/>
      <c r="Z40" s="31"/>
      <c r="AA40" s="31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spans="1:84" s="3" customFormat="1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8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31"/>
      <c r="AT41" s="31"/>
      <c r="AU41" s="31"/>
      <c r="AV41" s="31"/>
    </row>
    <row r="42" spans="1:84" s="3" customFormat="1">
      <c r="C42" s="30"/>
      <c r="D42" s="30"/>
      <c r="E42" s="30"/>
      <c r="F42" s="30"/>
      <c r="G42" s="30"/>
      <c r="H42" s="30"/>
      <c r="I42" s="30"/>
      <c r="J42" s="30"/>
      <c r="K42" s="29"/>
      <c r="L42" s="30"/>
      <c r="M42" s="30"/>
      <c r="N42" s="30"/>
      <c r="O42" s="30"/>
      <c r="P42" s="27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84" s="3" customFormat="1">
      <c r="K43" s="29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spans="1:84" s="3" customFormat="1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</row>
    <row r="45" spans="1:84" s="3" customFormat="1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</row>
    <row r="46" spans="1:84" s="3" customFormat="1"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</row>
    <row r="47" spans="1:84" s="3" customForma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84" s="3" customForma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6:48" s="3" customFormat="1"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6:48" s="3" customFormat="1"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6:48" s="3" customFormat="1"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6:48" s="3" customFormat="1"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6:48" s="3" customFormat="1"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6:48" s="3" customFormat="1"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6:48" s="3" customFormat="1"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6:48" s="3" customFormat="1"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6:48" s="3" customFormat="1"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spans="16:48" s="3" customFormat="1"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</row>
    <row r="59" spans="16:48" s="3" customFormat="1"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</row>
    <row r="60" spans="16:48" s="3" customFormat="1"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</row>
    <row r="61" spans="16:48" s="3" customFormat="1"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</row>
    <row r="62" spans="16:48" s="3" customFormat="1"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</row>
    <row r="63" spans="16:48" s="3" customFormat="1"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</row>
    <row r="64" spans="16:48" s="3" customFormat="1"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</row>
    <row r="65" spans="16:48" s="3" customFormat="1"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</row>
    <row r="66" spans="16:48" s="3" customFormat="1"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</row>
    <row r="67" spans="16:48" s="3" customFormat="1"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</row>
    <row r="68" spans="16:48" s="3" customFormat="1"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</row>
    <row r="69" spans="16:48" s="3" customFormat="1"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</row>
    <row r="70" spans="16:48" s="3" customFormat="1"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</row>
    <row r="71" spans="16:48" s="3" customFormat="1"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</row>
    <row r="72" spans="16:48" s="3" customFormat="1"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</row>
    <row r="73" spans="16:48" s="3" customFormat="1"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</row>
    <row r="74" spans="16:48" s="3" customFormat="1"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</row>
    <row r="75" spans="16:48" s="3" customFormat="1"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</row>
    <row r="76" spans="16:48" s="3" customFormat="1"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</row>
    <row r="77" spans="16:48" s="3" customFormat="1"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spans="16:48" s="3" customFormat="1"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6:48" s="3" customFormat="1"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6:48" s="3" customFormat="1"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6:48" s="3" customFormat="1"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6:48" s="3" customFormat="1"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6:48" s="3" customFormat="1"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6:48" s="3" customFormat="1"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  <row r="85" spans="16:48" s="3" customFormat="1"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</row>
    <row r="86" spans="16:48" s="3" customFormat="1"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</row>
    <row r="87" spans="16:48" s="3" customFormat="1"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</row>
    <row r="88" spans="16:48" s="3" customFormat="1"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</row>
    <row r="89" spans="16:48" s="3" customFormat="1"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</row>
    <row r="90" spans="16:48" s="3" customFormat="1"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</row>
    <row r="91" spans="16:48" s="3" customFormat="1"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</row>
    <row r="92" spans="16:48" s="3" customFormat="1"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</row>
    <row r="93" spans="16:48" s="3" customFormat="1"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</row>
    <row r="94" spans="16:48" s="3" customFormat="1"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</row>
    <row r="95" spans="16:48" s="3" customFormat="1"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</row>
    <row r="96" spans="16:48" s="3" customFormat="1"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</row>
    <row r="97" spans="16:48" s="3" customFormat="1"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</row>
    <row r="98" spans="16:48" s="3" customFormat="1"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</row>
    <row r="99" spans="16:48" s="3" customFormat="1"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</row>
    <row r="100" spans="16:48" s="3" customFormat="1"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6:48" s="3" customFormat="1"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6:48" s="3" customFormat="1"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6:48" s="3" customFormat="1"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</row>
  </sheetData>
  <mergeCells count="46">
    <mergeCell ref="AK35:AM35"/>
    <mergeCell ref="AK36:AM36"/>
    <mergeCell ref="BX36:BZ36"/>
    <mergeCell ref="AQ6:AS6"/>
    <mergeCell ref="BC36:BE36"/>
    <mergeCell ref="BF6:BH6"/>
    <mergeCell ref="AZ6:BB6"/>
    <mergeCell ref="AK6:AM6"/>
    <mergeCell ref="BC6:BE6"/>
    <mergeCell ref="BF36:BH36"/>
    <mergeCell ref="BX6:BZ6"/>
    <mergeCell ref="BI36:BK36"/>
    <mergeCell ref="BU36:BW36"/>
    <mergeCell ref="BL6:BN6"/>
    <mergeCell ref="BO6:BQ6"/>
    <mergeCell ref="BR6:BT6"/>
    <mergeCell ref="S36:U36"/>
    <mergeCell ref="B5:B7"/>
    <mergeCell ref="C5:C7"/>
    <mergeCell ref="P36:R36"/>
    <mergeCell ref="S6:U6"/>
    <mergeCell ref="P6:R6"/>
    <mergeCell ref="J6:L6"/>
    <mergeCell ref="M6:O6"/>
    <mergeCell ref="D5:O5"/>
    <mergeCell ref="P5:AD5"/>
    <mergeCell ref="AE5:AS5"/>
    <mergeCell ref="AH6:AJ6"/>
    <mergeCell ref="BU6:BW6"/>
    <mergeCell ref="A34:B34"/>
    <mergeCell ref="AE6:AG6"/>
    <mergeCell ref="AW6:AY6"/>
    <mergeCell ref="AN6:AP6"/>
    <mergeCell ref="BI6:BK6"/>
    <mergeCell ref="AT6:AV6"/>
    <mergeCell ref="BI5:BZ5"/>
    <mergeCell ref="AT5:BH5"/>
    <mergeCell ref="A1:R1"/>
    <mergeCell ref="A2:R2"/>
    <mergeCell ref="A3:R3"/>
    <mergeCell ref="A5:A7"/>
    <mergeCell ref="AB6:AD6"/>
    <mergeCell ref="V6:X6"/>
    <mergeCell ref="Y6:AA6"/>
    <mergeCell ref="G6:I6"/>
    <mergeCell ref="D6:F6"/>
  </mergeCells>
  <phoneticPr fontId="0" type="noConversion"/>
  <printOptions horizontalCentered="1" verticalCentered="1"/>
  <pageMargins left="0" right="0" top="0" bottom="0" header="0" footer="0"/>
  <pageSetup paperSize="9" scale="38" fitToHeight="0" orientation="landscape" r:id="rId1"/>
  <headerFooter alignWithMargins="0"/>
  <colBreaks count="4" manualBreakCount="4">
    <brk id="15" max="35" man="1"/>
    <brk id="30" max="35" man="1"/>
    <brk id="45" max="35" man="1"/>
    <brk id="60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2023-07-18T08:37:44Z</cp:lastPrinted>
  <dcterms:created xsi:type="dcterms:W3CDTF">2007-04-23T09:19:09Z</dcterms:created>
  <dcterms:modified xsi:type="dcterms:W3CDTF">2023-07-18T08:37:46Z</dcterms:modified>
</cp:coreProperties>
</file>