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-216" yWindow="60" windowWidth="15480" windowHeight="9396" tabRatio="616"/>
  </bookViews>
  <sheets>
    <sheet name="Додаток" sheetId="1" r:id="rId1"/>
  </sheets>
  <definedNames>
    <definedName name="_xlnm.Print_Titles" localSheetId="0">Додаток!$A:$B</definedName>
    <definedName name="_xlnm.Print_Area" localSheetId="0">Додаток!$A$1:$BE$36</definedName>
  </definedNames>
  <calcPr calcId="125725"/>
</workbook>
</file>

<file path=xl/calcChain.xml><?xml version="1.0" encoding="utf-8"?>
<calcChain xmlns="http://schemas.openxmlformats.org/spreadsheetml/2006/main">
  <c r="C10" i="1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9"/>
  <c r="X34"/>
  <c r="W34"/>
  <c r="V34"/>
  <c r="X7"/>
  <c r="W7"/>
  <c r="V7"/>
  <c r="AZ34"/>
  <c r="AY34"/>
  <c r="AV34"/>
  <c r="AS34"/>
  <c r="BB34"/>
  <c r="AP34"/>
  <c r="AM34"/>
  <c r="AJ34"/>
  <c r="AJ7"/>
  <c r="AM7" s="1"/>
  <c r="AP7" s="1"/>
  <c r="BB7" s="1"/>
  <c r="AI7"/>
  <c r="AL7" s="1"/>
  <c r="AO7" s="1"/>
  <c r="BA7" s="1"/>
  <c r="AB7"/>
  <c r="AB34"/>
  <c r="AC34"/>
  <c r="AD34"/>
  <c r="AE34"/>
  <c r="AS7" l="1"/>
  <c r="AV7" s="1"/>
  <c r="AY7" s="1"/>
  <c r="AR7"/>
  <c r="AU7" s="1"/>
  <c r="AX7" s="1"/>
  <c r="BE34"/>
  <c r="R34" l="1"/>
  <c r="Q34"/>
  <c r="P34"/>
  <c r="R7"/>
  <c r="Q7"/>
  <c r="N34"/>
  <c r="O34"/>
  <c r="I34" l="1"/>
  <c r="AA34"/>
  <c r="Y7"/>
  <c r="S7"/>
  <c r="M7"/>
  <c r="J7"/>
  <c r="G7"/>
  <c r="AE7" s="1"/>
  <c r="AH7" s="1"/>
  <c r="AK7" s="1"/>
  <c r="AN7" s="1"/>
  <c r="L34"/>
  <c r="M34"/>
  <c r="K34"/>
  <c r="J34"/>
  <c r="F34"/>
  <c r="E34"/>
  <c r="D34"/>
  <c r="T34"/>
  <c r="U34"/>
  <c r="G34"/>
  <c r="H34"/>
  <c r="S34"/>
  <c r="Y34"/>
  <c r="Z34"/>
  <c r="AZ7" l="1"/>
  <c r="AQ7"/>
  <c r="AT7" s="1"/>
  <c r="AW7" s="1"/>
  <c r="BC7"/>
  <c r="P7"/>
  <c r="C34"/>
</calcChain>
</file>

<file path=xl/sharedStrings.xml><?xml version="1.0" encoding="utf-8"?>
<sst xmlns="http://schemas.openxmlformats.org/spreadsheetml/2006/main" count="78" uniqueCount="56">
  <si>
    <t>Всього</t>
  </si>
  <si>
    <t>у тому числі по субвенціях:</t>
  </si>
  <si>
    <t>№ з/п</t>
  </si>
  <si>
    <t>направлено відкритих асигнувань</t>
  </si>
  <si>
    <t>Найменування зведеного   бюджету</t>
  </si>
  <si>
    <t>касові видатки (оперативні дані)</t>
  </si>
  <si>
    <t>Всього касові видатки 
(оперативні дані)</t>
  </si>
  <si>
    <t>тис.грн.</t>
  </si>
  <si>
    <t>Зведений бюджет Вінницької області</t>
  </si>
  <si>
    <t>Зведений бюджет Волинської бласті</t>
  </si>
  <si>
    <t>Зведений бюджет Дніпропетровської області</t>
  </si>
  <si>
    <t>Зведений бюджет Донецької області</t>
  </si>
  <si>
    <t>Зведений бюджет Житомирської області</t>
  </si>
  <si>
    <t>Зведений бюджет Запорізької  області</t>
  </si>
  <si>
    <t>Зведений бюджет Івано-Франківської області</t>
  </si>
  <si>
    <t>Зведений бюджет Київської області</t>
  </si>
  <si>
    <t xml:space="preserve">Зведений бюджет Кіровоградської області </t>
  </si>
  <si>
    <t>Зведений бюджет Луганської області</t>
  </si>
  <si>
    <t>Зведений бюджет Львівської області</t>
  </si>
  <si>
    <t>Зведений бюджет Миколаївської області</t>
  </si>
  <si>
    <t>Зведений бюджет Одеської області</t>
  </si>
  <si>
    <t>Зведений бюджет Полтавської області</t>
  </si>
  <si>
    <t>Зведений бюджет Рівненської області</t>
  </si>
  <si>
    <t>Зведений бюджет Сумської області</t>
  </si>
  <si>
    <t>Зведений бюджет Тернопільської області</t>
  </si>
  <si>
    <t>Зведений бюджет Харківської області</t>
  </si>
  <si>
    <t>Зведений бюджет Херсонської області</t>
  </si>
  <si>
    <t>Зведений бюджет Хмельницької області</t>
  </si>
  <si>
    <t>Зведений бюджет Черкаської області</t>
  </si>
  <si>
    <t>Зведений бюджет Чернівецької області</t>
  </si>
  <si>
    <t>Зведений бюджет Чернігівської області</t>
  </si>
  <si>
    <t>Бюджет м. Києва</t>
  </si>
  <si>
    <t xml:space="preserve"> на здійснення підтримки окремих закладів та заходів у системі охорони здоров’я</t>
  </si>
  <si>
    <t xml:space="preserve"> на проектні, будівельно-ремонтні роботи, придбання житла та приміщень для розвитку сімейних та інших форм виховання, наближених до сімейних, підтримку малих групових будинків  та забезпечення житлом дітей-сиріт, дітей, позбавлених батьківського піклування, осіб з їх числа</t>
  </si>
  <si>
    <t>на забезпечення окремих видатків районних рад, спрямованих на виконання їх повноважень</t>
  </si>
  <si>
    <t>на реалізацію заходів, спрямованих на підвищення доступності широкосмугового доступу до Інтернету в сільській місцевості*</t>
  </si>
  <si>
    <t xml:space="preserve"> бюджету Дніпровської міської територіальної громади  на завершення будівництва метрополітену у м. Дніпрі</t>
  </si>
  <si>
    <t xml:space="preserve"> бюджету Харківської міської територіальної громади на подовження третьої лінії метрополітену у м. Харкові</t>
  </si>
  <si>
    <t>Зведений бюджет Закарпатської області</t>
  </si>
  <si>
    <t>* касові видатки за рахунок залишку, що склався на 01.01.2023</t>
  </si>
  <si>
    <t xml:space="preserve"> освітня субвенція                                                     </t>
  </si>
  <si>
    <t xml:space="preserve"> на надання державної підтримки особам з особливими освітніми потребами  </t>
  </si>
  <si>
    <t>Інформація</t>
  </si>
  <si>
    <t>на реалізацію інфраструктурних проектів та розвиток об'єктів соціально-культурної сфери*</t>
  </si>
  <si>
    <t>на закупівлю опорними закладами охорони здоров’я послуг щодо проектування та встановлення кисневих станцій*</t>
  </si>
  <si>
    <t>на здійснення заходів щодо соціально-економічного розвитку окремих територій*</t>
  </si>
  <si>
    <t>на створення мережі спеціалізованих служб підтримки осіб, які постраждали від домашнього насильства та/або насильства за ознакою статі*</t>
  </si>
  <si>
    <t xml:space="preserve">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пунктах*             </t>
  </si>
  <si>
    <t>на розвиток мережі центрів надання адміністративних послуг*</t>
  </si>
  <si>
    <t>на розвиток спортивної інфраструктури*</t>
  </si>
  <si>
    <t xml:space="preserve"> на реформування регіональних систем охорони здоров`я для здійснення заходів з виконання спільного з Міжнародним банком реконструкції та розвитку проекту "Поліпшення охорони здоров`я на службі у людей" *</t>
  </si>
  <si>
    <t>на розроблення комплексних планів просторового розвитку територій територіальних громад*</t>
  </si>
  <si>
    <t xml:space="preserve">cтаном на 01.05.2023                                                                                                                                                                                              </t>
  </si>
  <si>
    <t>розпис на січень
- квітень</t>
  </si>
  <si>
    <t>на виконання окремих заходів з реалізації соціального проекту «Активні парки - локації здорової України»</t>
  </si>
  <si>
    <t xml:space="preserve">                                              щодо використання місцевими бюджетами субвенцій, отриманих з державного бюджету</t>
  </si>
</sst>
</file>

<file path=xl/styles.xml><?xml version="1.0" encoding="utf-8"?>
<styleSheet xmlns="http://schemas.openxmlformats.org/spreadsheetml/2006/main">
  <numFmts count="4">
    <numFmt numFmtId="164" formatCode="#,##0.0"/>
    <numFmt numFmtId="165" formatCode="#,##0.000"/>
    <numFmt numFmtId="166" formatCode="#,##0.00000000000"/>
    <numFmt numFmtId="167" formatCode="###\ ###\ ###\ ##0.0"/>
  </numFmts>
  <fonts count="15">
    <font>
      <sz val="10"/>
      <name val="Arial Cyr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name val="Times New Roman"/>
      <family val="1"/>
    </font>
    <font>
      <sz val="14"/>
      <name val="Times New Roman"/>
      <family val="1"/>
    </font>
    <font>
      <b/>
      <sz val="12"/>
      <name val="Times New Roman"/>
      <family val="1"/>
      <charset val="204"/>
    </font>
    <font>
      <b/>
      <sz val="12"/>
      <name val="Times New Roman"/>
      <family val="1"/>
    </font>
    <font>
      <i/>
      <sz val="12"/>
      <name val="Times New Roman"/>
      <family val="1"/>
      <charset val="204"/>
    </font>
    <font>
      <sz val="18"/>
      <name val="Arial Cyr"/>
    </font>
    <font>
      <b/>
      <sz val="16"/>
      <name val="Times New Roman"/>
      <family val="1"/>
      <charset val="204"/>
    </font>
    <font>
      <sz val="14"/>
      <name val="Arial Cyr"/>
    </font>
    <font>
      <b/>
      <sz val="12"/>
      <color theme="1"/>
      <name val="Times New Roman"/>
      <family val="2"/>
    </font>
    <font>
      <b/>
      <i/>
      <sz val="16"/>
      <name val="Times New Roman"/>
      <family val="1"/>
      <charset val="204"/>
    </font>
    <font>
      <sz val="14"/>
      <color theme="1"/>
      <name val="Times New Roman"/>
      <family val="2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7">
    <xf numFmtId="0" fontId="0" fillId="0" borderId="0" xfId="0"/>
    <xf numFmtId="0" fontId="5" fillId="0" borderId="0" xfId="0" applyFont="1" applyFill="1"/>
    <xf numFmtId="0" fontId="2" fillId="0" borderId="0" xfId="0" applyFont="1" applyFill="1"/>
    <xf numFmtId="0" fontId="2" fillId="0" borderId="0" xfId="0" applyFont="1" applyFill="1" applyBorder="1"/>
    <xf numFmtId="0" fontId="3" fillId="0" borderId="0" xfId="0" applyFont="1" applyFill="1" applyAlignment="1">
      <alignment horizontal="right"/>
    </xf>
    <xf numFmtId="0" fontId="2" fillId="0" borderId="0" xfId="0" applyFont="1" applyFill="1" applyBorder="1" applyAlignment="1">
      <alignment vertical="center"/>
    </xf>
    <xf numFmtId="164" fontId="5" fillId="0" borderId="0" xfId="0" applyNumberFormat="1" applyFont="1" applyFill="1"/>
    <xf numFmtId="4" fontId="2" fillId="0" borderId="0" xfId="0" applyNumberFormat="1" applyFont="1" applyFill="1" applyBorder="1" applyAlignment="1">
      <alignment horizontal="right"/>
    </xf>
    <xf numFmtId="0" fontId="6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right"/>
    </xf>
    <xf numFmtId="0" fontId="3" fillId="0" borderId="0" xfId="0" applyFont="1" applyFill="1" applyBorder="1"/>
    <xf numFmtId="164" fontId="5" fillId="0" borderId="2" xfId="0" applyNumberFormat="1" applyFont="1" applyFill="1" applyBorder="1" applyAlignment="1"/>
    <xf numFmtId="164" fontId="2" fillId="0" borderId="3" xfId="0" applyNumberFormat="1" applyFont="1" applyFill="1" applyBorder="1" applyAlignment="1"/>
    <xf numFmtId="164" fontId="5" fillId="0" borderId="3" xfId="0" applyNumberFormat="1" applyFont="1" applyFill="1" applyBorder="1" applyAlignment="1"/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NumberFormat="1" applyFont="1" applyFill="1" applyBorder="1" applyAlignment="1">
      <alignment horizontal="center" vertical="center" wrapText="1"/>
    </xf>
    <xf numFmtId="164" fontId="5" fillId="0" borderId="7" xfId="0" applyNumberFormat="1" applyFont="1" applyFill="1" applyBorder="1" applyAlignment="1"/>
    <xf numFmtId="0" fontId="2" fillId="0" borderId="8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164" fontId="5" fillId="0" borderId="11" xfId="0" applyNumberFormat="1" applyFont="1" applyFill="1" applyBorder="1" applyAlignment="1"/>
    <xf numFmtId="164" fontId="5" fillId="0" borderId="12" xfId="0" applyNumberFormat="1" applyFont="1" applyFill="1" applyBorder="1" applyAlignment="1"/>
    <xf numFmtId="164" fontId="5" fillId="0" borderId="14" xfId="0" applyNumberFormat="1" applyFont="1" applyFill="1" applyBorder="1" applyAlignment="1"/>
    <xf numFmtId="164" fontId="5" fillId="0" borderId="15" xfId="0" applyNumberFormat="1" applyFont="1" applyFill="1" applyBorder="1" applyAlignment="1"/>
    <xf numFmtId="164" fontId="3" fillId="0" borderId="4" xfId="0" applyNumberFormat="1" applyFont="1" applyFill="1" applyBorder="1" applyAlignment="1">
      <alignment vertical="center"/>
    </xf>
    <xf numFmtId="164" fontId="5" fillId="0" borderId="19" xfId="0" applyNumberFormat="1" applyFont="1" applyFill="1" applyBorder="1" applyAlignment="1"/>
    <xf numFmtId="0" fontId="3" fillId="0" borderId="22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center"/>
    </xf>
    <xf numFmtId="164" fontId="5" fillId="0" borderId="0" xfId="0" applyNumberFormat="1" applyFont="1" applyFill="1" applyBorder="1"/>
    <xf numFmtId="2" fontId="5" fillId="0" borderId="0" xfId="0" applyNumberFormat="1" applyFont="1" applyFill="1" applyBorder="1"/>
    <xf numFmtId="0" fontId="9" fillId="0" borderId="0" xfId="0" applyFont="1" applyFill="1" applyBorder="1" applyAlignment="1">
      <alignment horizontal="left" readingOrder="1"/>
    </xf>
    <xf numFmtId="164" fontId="2" fillId="0" borderId="0" xfId="0" applyNumberFormat="1" applyFont="1" applyFill="1" applyBorder="1" applyAlignment="1">
      <alignment vertical="center"/>
    </xf>
    <xf numFmtId="0" fontId="5" fillId="0" borderId="0" xfId="0" applyFont="1" applyFill="1" applyBorder="1"/>
    <xf numFmtId="164" fontId="2" fillId="0" borderId="0" xfId="0" applyNumberFormat="1" applyFont="1" applyFill="1" applyBorder="1"/>
    <xf numFmtId="165" fontId="2" fillId="0" borderId="0" xfId="0" applyNumberFormat="1" applyFont="1" applyFill="1" applyBorder="1"/>
    <xf numFmtId="166" fontId="2" fillId="0" borderId="0" xfId="0" applyNumberFormat="1" applyFont="1" applyFill="1" applyBorder="1"/>
    <xf numFmtId="164" fontId="3" fillId="0" borderId="0" xfId="0" applyNumberFormat="1" applyFont="1" applyFill="1" applyBorder="1" applyAlignment="1">
      <alignment vertical="center"/>
    </xf>
    <xf numFmtId="164" fontId="3" fillId="0" borderId="0" xfId="0" applyNumberFormat="1" applyFont="1" applyFill="1" applyBorder="1"/>
    <xf numFmtId="0" fontId="2" fillId="0" borderId="23" xfId="0" applyFont="1" applyFill="1" applyBorder="1" applyAlignment="1">
      <alignment horizontal="center"/>
    </xf>
    <xf numFmtId="0" fontId="6" fillId="0" borderId="24" xfId="0" applyFont="1" applyFill="1" applyBorder="1" applyAlignment="1">
      <alignment horizontal="center" vertical="center" wrapText="1"/>
    </xf>
    <xf numFmtId="164" fontId="5" fillId="0" borderId="28" xfId="0" applyNumberFormat="1" applyFont="1" applyFill="1" applyBorder="1" applyAlignment="1">
      <alignment wrapText="1"/>
    </xf>
    <xf numFmtId="0" fontId="2" fillId="0" borderId="0" xfId="0" applyFont="1" applyFill="1" applyAlignment="1">
      <alignment horizontal="center"/>
    </xf>
    <xf numFmtId="4" fontId="2" fillId="0" borderId="0" xfId="0" applyNumberFormat="1" applyFont="1" applyFill="1" applyBorder="1" applyAlignment="1" applyProtection="1">
      <alignment horizontal="right"/>
    </xf>
    <xf numFmtId="4" fontId="2" fillId="0" borderId="0" xfId="0" applyNumberFormat="1" applyFont="1" applyFill="1" applyBorder="1"/>
    <xf numFmtId="164" fontId="2" fillId="0" borderId="0" xfId="0" applyNumberFormat="1" applyFont="1" applyFill="1" applyBorder="1" applyAlignment="1"/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/>
    <xf numFmtId="0" fontId="10" fillId="0" borderId="0" xfId="0" applyFont="1" applyFill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164" fontId="3" fillId="0" borderId="24" xfId="0" applyNumberFormat="1" applyFont="1" applyFill="1" applyBorder="1" applyAlignment="1">
      <alignment vertical="center"/>
    </xf>
    <xf numFmtId="167" fontId="12" fillId="0" borderId="0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 wrapText="1"/>
    </xf>
    <xf numFmtId="0" fontId="6" fillId="0" borderId="5" xfId="0" applyNumberFormat="1" applyFont="1" applyFill="1" applyBorder="1" applyAlignment="1">
      <alignment horizontal="center" vertical="center" wrapText="1"/>
    </xf>
    <xf numFmtId="164" fontId="5" fillId="0" borderId="18" xfId="0" applyNumberFormat="1" applyFont="1" applyFill="1" applyBorder="1" applyAlignment="1"/>
    <xf numFmtId="164" fontId="2" fillId="0" borderId="0" xfId="0" applyNumberFormat="1" applyFont="1" applyFill="1" applyBorder="1" applyAlignment="1">
      <alignment horizontal="right"/>
    </xf>
    <xf numFmtId="164" fontId="5" fillId="0" borderId="30" xfId="0" applyNumberFormat="1" applyFont="1" applyFill="1" applyBorder="1" applyAlignment="1"/>
    <xf numFmtId="164" fontId="3" fillId="0" borderId="27" xfId="0" applyNumberFormat="1" applyFont="1" applyFill="1" applyBorder="1" applyAlignment="1">
      <alignment vertical="center"/>
    </xf>
    <xf numFmtId="164" fontId="3" fillId="0" borderId="1" xfId="0" applyNumberFormat="1" applyFont="1" applyFill="1" applyBorder="1" applyAlignment="1">
      <alignment vertical="center"/>
    </xf>
    <xf numFmtId="0" fontId="8" fillId="0" borderId="27" xfId="0" applyFont="1" applyFill="1" applyBorder="1" applyAlignment="1">
      <alignment horizontal="center" vertical="center" wrapText="1"/>
    </xf>
    <xf numFmtId="164" fontId="2" fillId="0" borderId="16" xfId="0" applyNumberFormat="1" applyFont="1" applyFill="1" applyBorder="1" applyAlignment="1"/>
    <xf numFmtId="0" fontId="13" fillId="0" borderId="32" xfId="0" applyFont="1" applyFill="1" applyBorder="1" applyAlignment="1">
      <alignment horizontal="left" vertical="center" wrapText="1"/>
    </xf>
    <xf numFmtId="9" fontId="13" fillId="0" borderId="33" xfId="1" applyFont="1" applyFill="1" applyBorder="1" applyAlignment="1">
      <alignment horizontal="left" vertical="center" wrapText="1"/>
    </xf>
    <xf numFmtId="9" fontId="13" fillId="0" borderId="34" xfId="1" applyFont="1" applyFill="1" applyBorder="1" applyAlignment="1">
      <alignment horizontal="left" vertical="center" wrapText="1"/>
    </xf>
    <xf numFmtId="164" fontId="3" fillId="0" borderId="38" xfId="0" applyNumberFormat="1" applyFont="1" applyFill="1" applyBorder="1" applyAlignment="1">
      <alignment vertical="center"/>
    </xf>
    <xf numFmtId="164" fontId="2" fillId="0" borderId="44" xfId="0" applyNumberFormat="1" applyFont="1" applyFill="1" applyBorder="1" applyAlignment="1"/>
    <xf numFmtId="0" fontId="6" fillId="0" borderId="46" xfId="0" applyNumberFormat="1" applyFont="1" applyFill="1" applyBorder="1" applyAlignment="1">
      <alignment horizontal="center" vertical="center" wrapText="1"/>
    </xf>
    <xf numFmtId="0" fontId="8" fillId="0" borderId="41" xfId="0" applyFont="1" applyFill="1" applyBorder="1" applyAlignment="1">
      <alignment horizontal="center" vertical="center" wrapText="1"/>
    </xf>
    <xf numFmtId="164" fontId="3" fillId="0" borderId="35" xfId="0" applyNumberFormat="1" applyFont="1" applyFill="1" applyBorder="1" applyAlignment="1">
      <alignment vertical="center"/>
    </xf>
    <xf numFmtId="164" fontId="5" fillId="0" borderId="31" xfId="0" applyNumberFormat="1" applyFont="1" applyFill="1" applyBorder="1" applyAlignment="1"/>
    <xf numFmtId="164" fontId="5" fillId="0" borderId="0" xfId="0" applyNumberFormat="1" applyFont="1" applyFill="1" applyBorder="1" applyAlignment="1">
      <alignment horizontal="center" wrapText="1"/>
    </xf>
    <xf numFmtId="164" fontId="5" fillId="0" borderId="48" xfId="0" applyNumberFormat="1" applyFont="1" applyFill="1" applyBorder="1" applyAlignment="1"/>
    <xf numFmtId="164" fontId="5" fillId="0" borderId="10" xfId="0" applyNumberFormat="1" applyFont="1" applyFill="1" applyBorder="1" applyAlignment="1"/>
    <xf numFmtId="164" fontId="5" fillId="0" borderId="20" xfId="0" applyNumberFormat="1" applyFont="1" applyFill="1" applyBorder="1" applyAlignment="1"/>
    <xf numFmtId="164" fontId="5" fillId="0" borderId="47" xfId="0" applyNumberFormat="1" applyFont="1" applyFill="1" applyBorder="1" applyAlignment="1"/>
    <xf numFmtId="164" fontId="5" fillId="0" borderId="29" xfId="0" applyNumberFormat="1" applyFont="1" applyFill="1" applyBorder="1" applyAlignment="1"/>
    <xf numFmtId="164" fontId="2" fillId="0" borderId="10" xfId="0" applyNumberFormat="1" applyFont="1" applyFill="1" applyBorder="1" applyAlignment="1"/>
    <xf numFmtId="164" fontId="11" fillId="0" borderId="2" xfId="0" applyNumberFormat="1" applyFont="1" applyFill="1" applyBorder="1" applyAlignment="1"/>
    <xf numFmtId="164" fontId="2" fillId="0" borderId="25" xfId="0" applyNumberFormat="1" applyFont="1" applyFill="1" applyBorder="1" applyAlignment="1"/>
    <xf numFmtId="164" fontId="5" fillId="0" borderId="16" xfId="0" applyNumberFormat="1" applyFont="1" applyFill="1" applyBorder="1" applyAlignment="1"/>
    <xf numFmtId="0" fontId="3" fillId="0" borderId="0" xfId="0" applyFont="1" applyFill="1" applyAlignment="1">
      <alignment horizontal="right" vertical="center"/>
    </xf>
    <xf numFmtId="164" fontId="5" fillId="0" borderId="45" xfId="0" applyNumberFormat="1" applyFont="1" applyFill="1" applyBorder="1" applyAlignment="1"/>
    <xf numFmtId="0" fontId="6" fillId="0" borderId="35" xfId="0" applyFont="1" applyFill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 vertical="center" wrapText="1"/>
    </xf>
    <xf numFmtId="164" fontId="2" fillId="0" borderId="45" xfId="0" applyNumberFormat="1" applyFont="1" applyFill="1" applyBorder="1" applyAlignment="1" applyProtection="1"/>
    <xf numFmtId="164" fontId="2" fillId="0" borderId="11" xfId="0" applyNumberFormat="1" applyFont="1" applyFill="1" applyBorder="1" applyAlignment="1"/>
    <xf numFmtId="164" fontId="2" fillId="0" borderId="2" xfId="0" applyNumberFormat="1" applyFont="1" applyFill="1" applyBorder="1" applyAlignment="1"/>
    <xf numFmtId="164" fontId="2" fillId="0" borderId="12" xfId="0" applyNumberFormat="1" applyFont="1" applyFill="1" applyBorder="1" applyAlignment="1"/>
    <xf numFmtId="0" fontId="6" fillId="0" borderId="41" xfId="0" applyFont="1" applyFill="1" applyBorder="1" applyAlignment="1">
      <alignment horizontal="center" vertical="center" wrapText="1"/>
    </xf>
    <xf numFmtId="0" fontId="6" fillId="0" borderId="35" xfId="0" applyFont="1" applyFill="1" applyBorder="1" applyAlignment="1">
      <alignment horizontal="center" vertical="center" wrapText="1"/>
    </xf>
    <xf numFmtId="164" fontId="5" fillId="0" borderId="36" xfId="0" applyNumberFormat="1" applyFont="1" applyFill="1" applyBorder="1" applyAlignment="1"/>
    <xf numFmtId="164" fontId="3" fillId="0" borderId="41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164" fontId="5" fillId="0" borderId="13" xfId="0" applyNumberFormat="1" applyFont="1" applyFill="1" applyBorder="1" applyAlignment="1"/>
    <xf numFmtId="164" fontId="3" fillId="0" borderId="42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164" fontId="5" fillId="0" borderId="0" xfId="0" applyNumberFormat="1" applyFont="1" applyFill="1" applyBorder="1" applyAlignment="1">
      <alignment horizontal="left" wrapText="1"/>
    </xf>
    <xf numFmtId="0" fontId="6" fillId="0" borderId="41" xfId="0" applyFont="1" applyFill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 vertical="center" wrapText="1"/>
    </xf>
    <xf numFmtId="0" fontId="8" fillId="0" borderId="43" xfId="0" applyFont="1" applyFill="1" applyBorder="1" applyAlignment="1">
      <alignment horizontal="center" vertical="center" wrapText="1"/>
    </xf>
    <xf numFmtId="164" fontId="5" fillId="0" borderId="17" xfId="0" applyNumberFormat="1" applyFont="1" applyFill="1" applyBorder="1" applyAlignment="1"/>
    <xf numFmtId="164" fontId="5" fillId="0" borderId="0" xfId="0" applyNumberFormat="1" applyFont="1" applyFill="1" applyBorder="1" applyAlignment="1">
      <alignment horizontal="left" wrapText="1"/>
    </xf>
    <xf numFmtId="164" fontId="5" fillId="0" borderId="0" xfId="0" applyNumberFormat="1" applyFont="1" applyFill="1" applyBorder="1" applyAlignment="1">
      <alignment horizontal="center" vertical="center" wrapText="1"/>
    </xf>
    <xf numFmtId="0" fontId="6" fillId="0" borderId="24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67" fontId="14" fillId="0" borderId="11" xfId="0" applyNumberFormat="1" applyFont="1" applyFill="1" applyBorder="1" applyAlignment="1">
      <alignment horizontal="right" vertical="center"/>
    </xf>
    <xf numFmtId="164" fontId="5" fillId="0" borderId="55" xfId="0" applyNumberFormat="1" applyFont="1" applyFill="1" applyBorder="1" applyAlignment="1"/>
    <xf numFmtId="164" fontId="2" fillId="0" borderId="17" xfId="0" applyNumberFormat="1" applyFont="1" applyFill="1" applyBorder="1" applyAlignment="1"/>
    <xf numFmtId="164" fontId="2" fillId="0" borderId="18" xfId="0" applyNumberFormat="1" applyFont="1" applyFill="1" applyBorder="1" applyAlignment="1"/>
    <xf numFmtId="164" fontId="2" fillId="0" borderId="29" xfId="0" applyNumberFormat="1" applyFont="1" applyFill="1" applyBorder="1" applyAlignment="1" applyProtection="1"/>
    <xf numFmtId="164" fontId="2" fillId="0" borderId="17" xfId="0" applyNumberFormat="1" applyFont="1" applyFill="1" applyBorder="1" applyAlignment="1" applyProtection="1"/>
    <xf numFmtId="164" fontId="2" fillId="0" borderId="18" xfId="0" applyNumberFormat="1" applyFont="1" applyFill="1" applyBorder="1" applyAlignment="1" applyProtection="1"/>
    <xf numFmtId="164" fontId="2" fillId="0" borderId="49" xfId="0" applyNumberFormat="1" applyFont="1" applyFill="1" applyBorder="1" applyAlignment="1" applyProtection="1"/>
    <xf numFmtId="164" fontId="2" fillId="0" borderId="30" xfId="0" applyNumberFormat="1" applyFont="1" applyFill="1" applyBorder="1" applyAlignment="1" applyProtection="1"/>
    <xf numFmtId="164" fontId="2" fillId="0" borderId="7" xfId="0" applyNumberFormat="1" applyFont="1" applyFill="1" applyBorder="1" applyAlignment="1" applyProtection="1"/>
    <xf numFmtId="164" fontId="2" fillId="0" borderId="26" xfId="0" applyNumberFormat="1" applyFont="1" applyFill="1" applyBorder="1" applyAlignment="1" applyProtection="1"/>
    <xf numFmtId="164" fontId="2" fillId="0" borderId="54" xfId="0" applyNumberFormat="1" applyFont="1" applyFill="1" applyBorder="1" applyAlignment="1" applyProtection="1"/>
    <xf numFmtId="164" fontId="2" fillId="0" borderId="47" xfId="0" applyNumberFormat="1" applyFont="1" applyFill="1" applyBorder="1" applyAlignment="1" applyProtection="1"/>
    <xf numFmtId="164" fontId="5" fillId="0" borderId="26" xfId="0" applyNumberFormat="1" applyFont="1" applyFill="1" applyBorder="1" applyAlignment="1"/>
    <xf numFmtId="164" fontId="2" fillId="0" borderId="12" xfId="0" applyNumberFormat="1" applyFont="1" applyFill="1" applyBorder="1" applyAlignment="1" applyProtection="1"/>
    <xf numFmtId="164" fontId="2" fillId="0" borderId="21" xfId="0" applyNumberFormat="1" applyFont="1" applyFill="1" applyBorder="1" applyAlignment="1"/>
    <xf numFmtId="167" fontId="14" fillId="0" borderId="2" xfId="0" applyNumberFormat="1" applyFont="1" applyFill="1" applyBorder="1" applyAlignment="1">
      <alignment horizontal="right" vertical="center"/>
    </xf>
    <xf numFmtId="164" fontId="5" fillId="0" borderId="25" xfId="0" applyNumberFormat="1" applyFont="1" applyFill="1" applyBorder="1" applyAlignment="1"/>
    <xf numFmtId="164" fontId="2" fillId="0" borderId="13" xfId="0" applyNumberFormat="1" applyFont="1" applyFill="1" applyBorder="1" applyAlignment="1"/>
    <xf numFmtId="164" fontId="2" fillId="0" borderId="14" xfId="0" applyNumberFormat="1" applyFont="1" applyFill="1" applyBorder="1" applyAlignment="1"/>
    <xf numFmtId="164" fontId="2" fillId="0" borderId="15" xfId="0" applyNumberFormat="1" applyFont="1" applyFill="1" applyBorder="1" applyAlignment="1" applyProtection="1"/>
    <xf numFmtId="164" fontId="2" fillId="0" borderId="50" xfId="0" applyNumberFormat="1" applyFont="1" applyFill="1" applyBorder="1" applyAlignment="1"/>
    <xf numFmtId="164" fontId="2" fillId="0" borderId="19" xfId="0" applyNumberFormat="1" applyFont="1" applyFill="1" applyBorder="1" applyAlignment="1"/>
    <xf numFmtId="0" fontId="7" fillId="0" borderId="51" xfId="0" applyFont="1" applyFill="1" applyBorder="1" applyAlignment="1">
      <alignment horizontal="center" vertical="center" wrapText="1"/>
    </xf>
    <xf numFmtId="0" fontId="7" fillId="0" borderId="52" xfId="0" applyFont="1" applyFill="1" applyBorder="1" applyAlignment="1">
      <alignment horizontal="center" vertical="center" wrapText="1"/>
    </xf>
    <xf numFmtId="0" fontId="7" fillId="0" borderId="53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7" fillId="0" borderId="28" xfId="0" applyFont="1" applyFill="1" applyBorder="1" applyAlignment="1">
      <alignment horizontal="center" vertical="center" wrapText="1"/>
    </xf>
    <xf numFmtId="0" fontId="7" fillId="0" borderId="43" xfId="0" applyFont="1" applyFill="1" applyBorder="1" applyAlignment="1">
      <alignment horizontal="center" vertical="center" wrapText="1"/>
    </xf>
    <xf numFmtId="0" fontId="7" fillId="0" borderId="41" xfId="0" applyFont="1" applyFill="1" applyBorder="1" applyAlignment="1">
      <alignment horizontal="center" vertical="center" wrapText="1"/>
    </xf>
    <xf numFmtId="0" fontId="7" fillId="0" borderId="35" xfId="0" applyFont="1" applyFill="1" applyBorder="1" applyAlignment="1">
      <alignment horizontal="center" vertical="center" wrapText="1"/>
    </xf>
    <xf numFmtId="0" fontId="7" fillId="0" borderId="27" xfId="0" applyFont="1" applyFill="1" applyBorder="1" applyAlignment="1">
      <alignment horizontal="center" vertical="center" wrapText="1"/>
    </xf>
    <xf numFmtId="164" fontId="5" fillId="0" borderId="0" xfId="0" applyNumberFormat="1" applyFont="1" applyFill="1" applyBorder="1" applyAlignment="1">
      <alignment horizontal="left" wrapText="1"/>
    </xf>
    <xf numFmtId="0" fontId="6" fillId="0" borderId="41" xfId="0" applyFont="1" applyFill="1" applyBorder="1" applyAlignment="1">
      <alignment horizontal="center" vertical="center"/>
    </xf>
    <xf numFmtId="0" fontId="6" fillId="0" borderId="35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/>
    </xf>
    <xf numFmtId="164" fontId="5" fillId="0" borderId="0" xfId="0" applyNumberFormat="1" applyFont="1" applyFill="1" applyBorder="1" applyAlignment="1">
      <alignment horizontal="center" vertical="center" wrapText="1"/>
    </xf>
    <xf numFmtId="0" fontId="0" fillId="0" borderId="35" xfId="0" applyFill="1" applyBorder="1"/>
    <xf numFmtId="0" fontId="0" fillId="0" borderId="27" xfId="0" applyFill="1" applyBorder="1"/>
    <xf numFmtId="0" fontId="6" fillId="0" borderId="28" xfId="0" applyFont="1" applyFill="1" applyBorder="1" applyAlignment="1">
      <alignment horizontal="center" vertical="center" wrapText="1"/>
    </xf>
    <xf numFmtId="0" fontId="6" fillId="0" borderId="43" xfId="0" applyFont="1" applyFill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46" xfId="0" applyFont="1" applyFill="1" applyBorder="1" applyAlignment="1">
      <alignment horizontal="center" vertical="center" wrapText="1"/>
    </xf>
    <xf numFmtId="0" fontId="6" fillId="0" borderId="41" xfId="0" applyFont="1" applyFill="1" applyBorder="1" applyAlignment="1">
      <alignment horizontal="center" vertical="center" wrapText="1"/>
    </xf>
    <xf numFmtId="0" fontId="6" fillId="0" borderId="35" xfId="0" applyFont="1" applyFill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 vertical="center" wrapText="1"/>
    </xf>
    <xf numFmtId="0" fontId="7" fillId="0" borderId="40" xfId="0" applyFont="1" applyFill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 vertical="center"/>
    </xf>
    <xf numFmtId="9" fontId="10" fillId="0" borderId="4" xfId="1" applyFont="1" applyFill="1" applyBorder="1" applyAlignment="1">
      <alignment horizontal="left" vertical="center" wrapText="1"/>
    </xf>
    <xf numFmtId="9" fontId="10" fillId="0" borderId="6" xfId="1" applyFont="1" applyFill="1" applyBorder="1" applyAlignment="1">
      <alignment horizontal="left" vertical="center" wrapText="1"/>
    </xf>
    <xf numFmtId="0" fontId="6" fillId="0" borderId="37" xfId="0" applyFont="1" applyFill="1" applyBorder="1" applyAlignment="1">
      <alignment horizontal="center" vertical="center" wrapText="1"/>
    </xf>
    <xf numFmtId="0" fontId="6" fillId="0" borderId="39" xfId="0" applyFont="1" applyFill="1" applyBorder="1" applyAlignment="1">
      <alignment horizontal="center" vertical="center" wrapText="1"/>
    </xf>
    <xf numFmtId="0" fontId="6" fillId="0" borderId="42" xfId="0" applyFont="1" applyFill="1" applyBorder="1" applyAlignment="1">
      <alignment horizontal="center" vertical="center" wrapText="1"/>
    </xf>
    <xf numFmtId="49" fontId="7" fillId="0" borderId="35" xfId="0" applyNumberFormat="1" applyFont="1" applyFill="1" applyBorder="1" applyAlignment="1">
      <alignment horizontal="center" vertical="center" wrapText="1"/>
    </xf>
    <xf numFmtId="49" fontId="7" fillId="0" borderId="27" xfId="0" applyNumberFormat="1" applyFont="1" applyFill="1" applyBorder="1" applyAlignment="1">
      <alignment horizontal="center" vertical="center" wrapText="1"/>
    </xf>
    <xf numFmtId="49" fontId="7" fillId="0" borderId="40" xfId="0" applyNumberFormat="1" applyFont="1" applyFill="1" applyBorder="1" applyAlignment="1">
      <alignment horizontal="center" vertical="center" wrapText="1"/>
    </xf>
    <xf numFmtId="49" fontId="7" fillId="0" borderId="28" xfId="0" applyNumberFormat="1" applyFont="1" applyFill="1" applyBorder="1" applyAlignment="1">
      <alignment horizontal="center" vertical="center" wrapText="1"/>
    </xf>
    <xf numFmtId="49" fontId="7" fillId="0" borderId="43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33333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333399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3366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00FF"/>
      <rgbColor rgb="002B3C2C"/>
      <rgbColor rgb="00BFD6B1"/>
      <rgbColor rgb="00004000"/>
      <rgbColor rgb="00DEECDD"/>
      <rgbColor rgb="006D9966"/>
      <rgbColor rgb="00808080"/>
      <rgbColor rgb="00FFFFFF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7</xdr:row>
      <xdr:rowOff>200025</xdr:rowOff>
    </xdr:from>
    <xdr:to>
      <xdr:col>18</xdr:col>
      <xdr:colOff>28575</xdr:colOff>
      <xdr:row>8</xdr:row>
      <xdr:rowOff>190500</xdr:rowOff>
    </xdr:to>
    <xdr:sp macro="" textlink="">
      <xdr:nvSpPr>
        <xdr:cNvPr id="832833" name="Rectangle 212"/>
        <xdr:cNvSpPr>
          <a:spLocks noChangeArrowheads="1"/>
        </xdr:cNvSpPr>
      </xdr:nvSpPr>
      <xdr:spPr bwMode="auto">
        <a:xfrm>
          <a:off x="30213300" y="5638800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18</xdr:col>
      <xdr:colOff>0</xdr:colOff>
      <xdr:row>18</xdr:row>
      <xdr:rowOff>250825</xdr:rowOff>
    </xdr:from>
    <xdr:to>
      <xdr:col>18</xdr:col>
      <xdr:colOff>66675</xdr:colOff>
      <xdr:row>19</xdr:row>
      <xdr:rowOff>203200</xdr:rowOff>
    </xdr:to>
    <xdr:sp macro="" textlink="">
      <xdr:nvSpPr>
        <xdr:cNvPr id="832834" name="Rectangle 212"/>
        <xdr:cNvSpPr>
          <a:spLocks noChangeArrowheads="1"/>
        </xdr:cNvSpPr>
      </xdr:nvSpPr>
      <xdr:spPr bwMode="auto">
        <a:xfrm>
          <a:off x="96405700" y="9344025"/>
          <a:ext cx="66675" cy="231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19</xdr:col>
      <xdr:colOff>838200</xdr:colOff>
      <xdr:row>0</xdr:row>
      <xdr:rowOff>257175</xdr:rowOff>
    </xdr:from>
    <xdr:to>
      <xdr:col>20</xdr:col>
      <xdr:colOff>200025</xdr:colOff>
      <xdr:row>1</xdr:row>
      <xdr:rowOff>266700</xdr:rowOff>
    </xdr:to>
    <xdr:sp macro="" textlink="">
      <xdr:nvSpPr>
        <xdr:cNvPr id="832835" name="Rectangle 10"/>
        <xdr:cNvSpPr>
          <a:spLocks noChangeArrowheads="1"/>
        </xdr:cNvSpPr>
      </xdr:nvSpPr>
      <xdr:spPr bwMode="auto">
        <a:xfrm>
          <a:off x="32375475" y="257175"/>
          <a:ext cx="5143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20</xdr:col>
      <xdr:colOff>981075</xdr:colOff>
      <xdr:row>18</xdr:row>
      <xdr:rowOff>190500</xdr:rowOff>
    </xdr:from>
    <xdr:to>
      <xdr:col>21</xdr:col>
      <xdr:colOff>0</xdr:colOff>
      <xdr:row>19</xdr:row>
      <xdr:rowOff>228600</xdr:rowOff>
    </xdr:to>
    <xdr:sp macro="" textlink="">
      <xdr:nvSpPr>
        <xdr:cNvPr id="832836" name="Rectangle 10"/>
        <xdr:cNvSpPr>
          <a:spLocks noChangeArrowheads="1"/>
        </xdr:cNvSpPr>
      </xdr:nvSpPr>
      <xdr:spPr bwMode="auto">
        <a:xfrm>
          <a:off x="33670875" y="8362950"/>
          <a:ext cx="3810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19</xdr:col>
      <xdr:colOff>847725</xdr:colOff>
      <xdr:row>0</xdr:row>
      <xdr:rowOff>85725</xdr:rowOff>
    </xdr:from>
    <xdr:to>
      <xdr:col>20</xdr:col>
      <xdr:colOff>361950</xdr:colOff>
      <xdr:row>1</xdr:row>
      <xdr:rowOff>95250</xdr:rowOff>
    </xdr:to>
    <xdr:sp macro="" textlink="">
      <xdr:nvSpPr>
        <xdr:cNvPr id="832837" name="Rectangle 10"/>
        <xdr:cNvSpPr>
          <a:spLocks noChangeArrowheads="1"/>
        </xdr:cNvSpPr>
      </xdr:nvSpPr>
      <xdr:spPr bwMode="auto">
        <a:xfrm>
          <a:off x="32385000" y="85725"/>
          <a:ext cx="6667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20</xdr:col>
      <xdr:colOff>371475</xdr:colOff>
      <xdr:row>0</xdr:row>
      <xdr:rowOff>238125</xdr:rowOff>
    </xdr:from>
    <xdr:to>
      <xdr:col>20</xdr:col>
      <xdr:colOff>771525</xdr:colOff>
      <xdr:row>1</xdr:row>
      <xdr:rowOff>247650</xdr:rowOff>
    </xdr:to>
    <xdr:sp macro="" textlink="">
      <xdr:nvSpPr>
        <xdr:cNvPr id="832838" name="Rectangle 10"/>
        <xdr:cNvSpPr>
          <a:spLocks noChangeArrowheads="1"/>
        </xdr:cNvSpPr>
      </xdr:nvSpPr>
      <xdr:spPr bwMode="auto">
        <a:xfrm>
          <a:off x="33061275" y="238125"/>
          <a:ext cx="4000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18</xdr:col>
      <xdr:colOff>0</xdr:colOff>
      <xdr:row>7</xdr:row>
      <xdr:rowOff>200025</xdr:rowOff>
    </xdr:from>
    <xdr:to>
      <xdr:col>18</xdr:col>
      <xdr:colOff>238125</xdr:colOff>
      <xdr:row>8</xdr:row>
      <xdr:rowOff>247650</xdr:rowOff>
    </xdr:to>
    <xdr:sp macro="" textlink="">
      <xdr:nvSpPr>
        <xdr:cNvPr id="832839" name="Rectangle 10"/>
        <xdr:cNvSpPr>
          <a:spLocks noChangeArrowheads="1"/>
        </xdr:cNvSpPr>
      </xdr:nvSpPr>
      <xdr:spPr bwMode="auto">
        <a:xfrm>
          <a:off x="30213300" y="5638800"/>
          <a:ext cx="2381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18</xdr:col>
      <xdr:colOff>838200</xdr:colOff>
      <xdr:row>5</xdr:row>
      <xdr:rowOff>2943225</xdr:rowOff>
    </xdr:from>
    <xdr:to>
      <xdr:col>19</xdr:col>
      <xdr:colOff>285750</xdr:colOff>
      <xdr:row>5</xdr:row>
      <xdr:rowOff>3209925</xdr:rowOff>
    </xdr:to>
    <xdr:sp macro="" textlink="">
      <xdr:nvSpPr>
        <xdr:cNvPr id="832840" name="Rectangle 10"/>
        <xdr:cNvSpPr>
          <a:spLocks noChangeArrowheads="1"/>
        </xdr:cNvSpPr>
      </xdr:nvSpPr>
      <xdr:spPr bwMode="auto">
        <a:xfrm>
          <a:off x="31051500" y="4343400"/>
          <a:ext cx="7715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19</xdr:col>
      <xdr:colOff>76200</xdr:colOff>
      <xdr:row>0</xdr:row>
      <xdr:rowOff>266700</xdr:rowOff>
    </xdr:from>
    <xdr:to>
      <xdr:col>19</xdr:col>
      <xdr:colOff>476250</xdr:colOff>
      <xdr:row>1</xdr:row>
      <xdr:rowOff>276225</xdr:rowOff>
    </xdr:to>
    <xdr:sp macro="" textlink="">
      <xdr:nvSpPr>
        <xdr:cNvPr id="832841" name="Rectangle 10"/>
        <xdr:cNvSpPr>
          <a:spLocks noChangeArrowheads="1"/>
        </xdr:cNvSpPr>
      </xdr:nvSpPr>
      <xdr:spPr bwMode="auto">
        <a:xfrm>
          <a:off x="31613475" y="266700"/>
          <a:ext cx="4000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18</xdr:col>
      <xdr:colOff>0</xdr:colOff>
      <xdr:row>7</xdr:row>
      <xdr:rowOff>200025</xdr:rowOff>
    </xdr:from>
    <xdr:to>
      <xdr:col>18</xdr:col>
      <xdr:colOff>28575</xdr:colOff>
      <xdr:row>8</xdr:row>
      <xdr:rowOff>190500</xdr:rowOff>
    </xdr:to>
    <xdr:sp macro="" textlink="">
      <xdr:nvSpPr>
        <xdr:cNvPr id="832842" name="Rectangle 212"/>
        <xdr:cNvSpPr>
          <a:spLocks noChangeArrowheads="1"/>
        </xdr:cNvSpPr>
      </xdr:nvSpPr>
      <xdr:spPr bwMode="auto">
        <a:xfrm>
          <a:off x="30213300" y="5638800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18</xdr:col>
      <xdr:colOff>0</xdr:colOff>
      <xdr:row>7</xdr:row>
      <xdr:rowOff>200025</xdr:rowOff>
    </xdr:from>
    <xdr:to>
      <xdr:col>18</xdr:col>
      <xdr:colOff>28575</xdr:colOff>
      <xdr:row>8</xdr:row>
      <xdr:rowOff>190500</xdr:rowOff>
    </xdr:to>
    <xdr:sp macro="" textlink="">
      <xdr:nvSpPr>
        <xdr:cNvPr id="832843" name="Rectangle 212"/>
        <xdr:cNvSpPr>
          <a:spLocks noChangeArrowheads="1"/>
        </xdr:cNvSpPr>
      </xdr:nvSpPr>
      <xdr:spPr bwMode="auto">
        <a:xfrm>
          <a:off x="30213300" y="5638800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18</xdr:col>
      <xdr:colOff>0</xdr:colOff>
      <xdr:row>7</xdr:row>
      <xdr:rowOff>200025</xdr:rowOff>
    </xdr:from>
    <xdr:to>
      <xdr:col>18</xdr:col>
      <xdr:colOff>28575</xdr:colOff>
      <xdr:row>8</xdr:row>
      <xdr:rowOff>190500</xdr:rowOff>
    </xdr:to>
    <xdr:sp macro="" textlink="">
      <xdr:nvSpPr>
        <xdr:cNvPr id="832844" name="Rectangle 212"/>
        <xdr:cNvSpPr>
          <a:spLocks noChangeArrowheads="1"/>
        </xdr:cNvSpPr>
      </xdr:nvSpPr>
      <xdr:spPr bwMode="auto">
        <a:xfrm>
          <a:off x="30213300" y="5638800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18</xdr:col>
      <xdr:colOff>0</xdr:colOff>
      <xdr:row>7</xdr:row>
      <xdr:rowOff>200025</xdr:rowOff>
    </xdr:from>
    <xdr:to>
      <xdr:col>18</xdr:col>
      <xdr:colOff>28575</xdr:colOff>
      <xdr:row>8</xdr:row>
      <xdr:rowOff>190500</xdr:rowOff>
    </xdr:to>
    <xdr:sp macro="" textlink="">
      <xdr:nvSpPr>
        <xdr:cNvPr id="832845" name="Rectangle 212"/>
        <xdr:cNvSpPr>
          <a:spLocks noChangeArrowheads="1"/>
        </xdr:cNvSpPr>
      </xdr:nvSpPr>
      <xdr:spPr bwMode="auto">
        <a:xfrm>
          <a:off x="30213300" y="5638800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19</xdr:col>
      <xdr:colOff>0</xdr:colOff>
      <xdr:row>7</xdr:row>
      <xdr:rowOff>200025</xdr:rowOff>
    </xdr:from>
    <xdr:to>
      <xdr:col>19</xdr:col>
      <xdr:colOff>28575</xdr:colOff>
      <xdr:row>8</xdr:row>
      <xdr:rowOff>190500</xdr:rowOff>
    </xdr:to>
    <xdr:sp macro="" textlink="">
      <xdr:nvSpPr>
        <xdr:cNvPr id="832846" name="Rectangle 212"/>
        <xdr:cNvSpPr>
          <a:spLocks noChangeArrowheads="1"/>
        </xdr:cNvSpPr>
      </xdr:nvSpPr>
      <xdr:spPr bwMode="auto">
        <a:xfrm>
          <a:off x="31537275" y="5638800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19</xdr:col>
      <xdr:colOff>0</xdr:colOff>
      <xdr:row>7</xdr:row>
      <xdr:rowOff>200025</xdr:rowOff>
    </xdr:from>
    <xdr:to>
      <xdr:col>19</xdr:col>
      <xdr:colOff>28575</xdr:colOff>
      <xdr:row>8</xdr:row>
      <xdr:rowOff>190500</xdr:rowOff>
    </xdr:to>
    <xdr:sp macro="" textlink="">
      <xdr:nvSpPr>
        <xdr:cNvPr id="832847" name="Rectangle 212"/>
        <xdr:cNvSpPr>
          <a:spLocks noChangeArrowheads="1"/>
        </xdr:cNvSpPr>
      </xdr:nvSpPr>
      <xdr:spPr bwMode="auto">
        <a:xfrm>
          <a:off x="31537275" y="5638800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19</xdr:col>
      <xdr:colOff>0</xdr:colOff>
      <xdr:row>7</xdr:row>
      <xdr:rowOff>200025</xdr:rowOff>
    </xdr:from>
    <xdr:to>
      <xdr:col>19</xdr:col>
      <xdr:colOff>28575</xdr:colOff>
      <xdr:row>8</xdr:row>
      <xdr:rowOff>190500</xdr:rowOff>
    </xdr:to>
    <xdr:sp macro="" textlink="">
      <xdr:nvSpPr>
        <xdr:cNvPr id="832848" name="Rectangle 212"/>
        <xdr:cNvSpPr>
          <a:spLocks noChangeArrowheads="1"/>
        </xdr:cNvSpPr>
      </xdr:nvSpPr>
      <xdr:spPr bwMode="auto">
        <a:xfrm>
          <a:off x="31537275" y="5638800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19</xdr:col>
      <xdr:colOff>0</xdr:colOff>
      <xdr:row>7</xdr:row>
      <xdr:rowOff>200025</xdr:rowOff>
    </xdr:from>
    <xdr:to>
      <xdr:col>19</xdr:col>
      <xdr:colOff>28575</xdr:colOff>
      <xdr:row>8</xdr:row>
      <xdr:rowOff>190500</xdr:rowOff>
    </xdr:to>
    <xdr:sp macro="" textlink="">
      <xdr:nvSpPr>
        <xdr:cNvPr id="832849" name="Rectangle 212"/>
        <xdr:cNvSpPr>
          <a:spLocks noChangeArrowheads="1"/>
        </xdr:cNvSpPr>
      </xdr:nvSpPr>
      <xdr:spPr bwMode="auto">
        <a:xfrm>
          <a:off x="31537275" y="5638800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20</xdr:col>
      <xdr:colOff>0</xdr:colOff>
      <xdr:row>7</xdr:row>
      <xdr:rowOff>200025</xdr:rowOff>
    </xdr:from>
    <xdr:to>
      <xdr:col>20</xdr:col>
      <xdr:colOff>28575</xdr:colOff>
      <xdr:row>8</xdr:row>
      <xdr:rowOff>190500</xdr:rowOff>
    </xdr:to>
    <xdr:sp macro="" textlink="">
      <xdr:nvSpPr>
        <xdr:cNvPr id="832850" name="Rectangle 212"/>
        <xdr:cNvSpPr>
          <a:spLocks noChangeArrowheads="1"/>
        </xdr:cNvSpPr>
      </xdr:nvSpPr>
      <xdr:spPr bwMode="auto">
        <a:xfrm>
          <a:off x="32689800" y="5638800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20</xdr:col>
      <xdr:colOff>0</xdr:colOff>
      <xdr:row>7</xdr:row>
      <xdr:rowOff>200025</xdr:rowOff>
    </xdr:from>
    <xdr:to>
      <xdr:col>20</xdr:col>
      <xdr:colOff>28575</xdr:colOff>
      <xdr:row>8</xdr:row>
      <xdr:rowOff>190500</xdr:rowOff>
    </xdr:to>
    <xdr:sp macro="" textlink="">
      <xdr:nvSpPr>
        <xdr:cNvPr id="832851" name="Rectangle 212"/>
        <xdr:cNvSpPr>
          <a:spLocks noChangeArrowheads="1"/>
        </xdr:cNvSpPr>
      </xdr:nvSpPr>
      <xdr:spPr bwMode="auto">
        <a:xfrm>
          <a:off x="32689800" y="5638800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20</xdr:col>
      <xdr:colOff>0</xdr:colOff>
      <xdr:row>7</xdr:row>
      <xdr:rowOff>200025</xdr:rowOff>
    </xdr:from>
    <xdr:to>
      <xdr:col>20</xdr:col>
      <xdr:colOff>28575</xdr:colOff>
      <xdr:row>8</xdr:row>
      <xdr:rowOff>190500</xdr:rowOff>
    </xdr:to>
    <xdr:sp macro="" textlink="">
      <xdr:nvSpPr>
        <xdr:cNvPr id="832852" name="Rectangle 212"/>
        <xdr:cNvSpPr>
          <a:spLocks noChangeArrowheads="1"/>
        </xdr:cNvSpPr>
      </xdr:nvSpPr>
      <xdr:spPr bwMode="auto">
        <a:xfrm>
          <a:off x="32689800" y="5638800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20</xdr:col>
      <xdr:colOff>0</xdr:colOff>
      <xdr:row>7</xdr:row>
      <xdr:rowOff>200025</xdr:rowOff>
    </xdr:from>
    <xdr:to>
      <xdr:col>20</xdr:col>
      <xdr:colOff>28575</xdr:colOff>
      <xdr:row>8</xdr:row>
      <xdr:rowOff>190500</xdr:rowOff>
    </xdr:to>
    <xdr:sp macro="" textlink="">
      <xdr:nvSpPr>
        <xdr:cNvPr id="832853" name="Rectangle 212"/>
        <xdr:cNvSpPr>
          <a:spLocks noChangeArrowheads="1"/>
        </xdr:cNvSpPr>
      </xdr:nvSpPr>
      <xdr:spPr bwMode="auto">
        <a:xfrm>
          <a:off x="32689800" y="5638800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18</xdr:col>
      <xdr:colOff>0</xdr:colOff>
      <xdr:row>7</xdr:row>
      <xdr:rowOff>200025</xdr:rowOff>
    </xdr:from>
    <xdr:to>
      <xdr:col>18</xdr:col>
      <xdr:colOff>28575</xdr:colOff>
      <xdr:row>8</xdr:row>
      <xdr:rowOff>190500</xdr:rowOff>
    </xdr:to>
    <xdr:sp macro="" textlink="">
      <xdr:nvSpPr>
        <xdr:cNvPr id="832854" name="Rectangle 212"/>
        <xdr:cNvSpPr>
          <a:spLocks noChangeArrowheads="1"/>
        </xdr:cNvSpPr>
      </xdr:nvSpPr>
      <xdr:spPr bwMode="auto">
        <a:xfrm>
          <a:off x="30213300" y="5638800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18</xdr:col>
      <xdr:colOff>0</xdr:colOff>
      <xdr:row>7</xdr:row>
      <xdr:rowOff>200025</xdr:rowOff>
    </xdr:from>
    <xdr:to>
      <xdr:col>18</xdr:col>
      <xdr:colOff>28575</xdr:colOff>
      <xdr:row>8</xdr:row>
      <xdr:rowOff>190500</xdr:rowOff>
    </xdr:to>
    <xdr:sp macro="" textlink="">
      <xdr:nvSpPr>
        <xdr:cNvPr id="832855" name="Rectangle 212"/>
        <xdr:cNvSpPr>
          <a:spLocks noChangeArrowheads="1"/>
        </xdr:cNvSpPr>
      </xdr:nvSpPr>
      <xdr:spPr bwMode="auto">
        <a:xfrm>
          <a:off x="30213300" y="5638800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0</xdr:colOff>
      <xdr:row>7</xdr:row>
      <xdr:rowOff>200025</xdr:rowOff>
    </xdr:from>
    <xdr:to>
      <xdr:col>24</xdr:col>
      <xdr:colOff>28575</xdr:colOff>
      <xdr:row>8</xdr:row>
      <xdr:rowOff>190500</xdr:rowOff>
    </xdr:to>
    <xdr:sp macro="" textlink="">
      <xdr:nvSpPr>
        <xdr:cNvPr id="832856" name="Rectangle 212"/>
        <xdr:cNvSpPr>
          <a:spLocks noChangeArrowheads="1"/>
        </xdr:cNvSpPr>
      </xdr:nvSpPr>
      <xdr:spPr bwMode="auto">
        <a:xfrm>
          <a:off x="34051875" y="5638800"/>
          <a:ext cx="285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5</xdr:col>
      <xdr:colOff>1047750</xdr:colOff>
      <xdr:row>15</xdr:row>
      <xdr:rowOff>0</xdr:rowOff>
    </xdr:from>
    <xdr:to>
      <xdr:col>6</xdr:col>
      <xdr:colOff>0</xdr:colOff>
      <xdr:row>15</xdr:row>
      <xdr:rowOff>238125</xdr:rowOff>
    </xdr:to>
    <xdr:sp macro="" textlink="">
      <xdr:nvSpPr>
        <xdr:cNvPr id="832857" name="Rectangle 9"/>
        <xdr:cNvSpPr>
          <a:spLocks noChangeArrowheads="1"/>
        </xdr:cNvSpPr>
      </xdr:nvSpPr>
      <xdr:spPr bwMode="auto">
        <a:xfrm>
          <a:off x="12325350" y="7429500"/>
          <a:ext cx="7905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5</xdr:col>
      <xdr:colOff>1019175</xdr:colOff>
      <xdr:row>30</xdr:row>
      <xdr:rowOff>219075</xdr:rowOff>
    </xdr:from>
    <xdr:to>
      <xdr:col>6</xdr:col>
      <xdr:colOff>0</xdr:colOff>
      <xdr:row>31</xdr:row>
      <xdr:rowOff>209550</xdr:rowOff>
    </xdr:to>
    <xdr:sp macro="" textlink="">
      <xdr:nvSpPr>
        <xdr:cNvPr id="832858" name="Rectangle 16"/>
        <xdr:cNvSpPr>
          <a:spLocks noChangeArrowheads="1"/>
        </xdr:cNvSpPr>
      </xdr:nvSpPr>
      <xdr:spPr bwMode="auto">
        <a:xfrm>
          <a:off x="12296775" y="11363325"/>
          <a:ext cx="8191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5</xdr:col>
      <xdr:colOff>1076325</xdr:colOff>
      <xdr:row>29</xdr:row>
      <xdr:rowOff>200025</xdr:rowOff>
    </xdr:from>
    <xdr:to>
      <xdr:col>6</xdr:col>
      <xdr:colOff>0</xdr:colOff>
      <xdr:row>30</xdr:row>
      <xdr:rowOff>238125</xdr:rowOff>
    </xdr:to>
    <xdr:sp macro="" textlink="">
      <xdr:nvSpPr>
        <xdr:cNvPr id="832859" name="Rectangle 10"/>
        <xdr:cNvSpPr>
          <a:spLocks noChangeArrowheads="1"/>
        </xdr:cNvSpPr>
      </xdr:nvSpPr>
      <xdr:spPr bwMode="auto">
        <a:xfrm>
          <a:off x="12353925" y="11096625"/>
          <a:ext cx="7620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5</xdr:col>
      <xdr:colOff>1066800</xdr:colOff>
      <xdr:row>27</xdr:row>
      <xdr:rowOff>190500</xdr:rowOff>
    </xdr:from>
    <xdr:to>
      <xdr:col>6</xdr:col>
      <xdr:colOff>0</xdr:colOff>
      <xdr:row>28</xdr:row>
      <xdr:rowOff>238125</xdr:rowOff>
    </xdr:to>
    <xdr:sp macro="" textlink="">
      <xdr:nvSpPr>
        <xdr:cNvPr id="832860" name="Rectangle 10"/>
        <xdr:cNvSpPr>
          <a:spLocks noChangeArrowheads="1"/>
        </xdr:cNvSpPr>
      </xdr:nvSpPr>
      <xdr:spPr bwMode="auto">
        <a:xfrm>
          <a:off x="12344400" y="10591800"/>
          <a:ext cx="77152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2"/>
  <dimension ref="A1:BF103"/>
  <sheetViews>
    <sheetView showZeros="0" tabSelected="1" view="pageBreakPreview" zoomScale="60" zoomScaleNormal="6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A3" sqref="A3:L3"/>
    </sheetView>
  </sheetViews>
  <sheetFormatPr defaultColWidth="9.109375" defaultRowHeight="18"/>
  <cols>
    <col min="1" max="1" width="12.33203125" style="2" customWidth="1"/>
    <col min="2" max="2" width="65" style="2" customWidth="1"/>
    <col min="3" max="3" width="18.44140625" style="2" customWidth="1"/>
    <col min="4" max="4" width="17.44140625" style="1" customWidth="1"/>
    <col min="5" max="5" width="18.77734375" style="1" customWidth="1"/>
    <col min="6" max="6" width="19" style="1" customWidth="1"/>
    <col min="7" max="7" width="14.109375" style="1" customWidth="1"/>
    <col min="8" max="8" width="13.88671875" style="1" customWidth="1"/>
    <col min="9" max="9" width="15.6640625" style="1" customWidth="1"/>
    <col min="10" max="10" width="14.77734375" style="1" customWidth="1"/>
    <col min="11" max="11" width="14.5546875" style="1" customWidth="1"/>
    <col min="12" max="12" width="14.77734375" style="1" customWidth="1"/>
    <col min="13" max="13" width="11.77734375" style="1" customWidth="1"/>
    <col min="14" max="14" width="12.77734375" style="1" customWidth="1"/>
    <col min="15" max="15" width="13.21875" style="1" customWidth="1"/>
    <col min="16" max="16" width="12.5546875" style="1" customWidth="1"/>
    <col min="17" max="18" width="14" style="1" customWidth="1"/>
    <col min="19" max="21" width="13.88671875" style="1" customWidth="1"/>
    <col min="22" max="22" width="11.21875" style="1" customWidth="1"/>
    <col min="23" max="23" width="14" style="1" customWidth="1"/>
    <col min="24" max="24" width="13.33203125" style="1" customWidth="1"/>
    <col min="25" max="25" width="15.6640625" style="1" customWidth="1"/>
    <col min="26" max="26" width="15.77734375" style="1" customWidth="1"/>
    <col min="27" max="27" width="16.33203125" style="1" customWidth="1"/>
    <col min="28" max="28" width="13.109375" style="2" customWidth="1"/>
    <col min="29" max="30" width="14.88671875" style="2" customWidth="1"/>
    <col min="31" max="31" width="12.88671875" style="2" customWidth="1"/>
    <col min="32" max="33" width="13.21875" style="2" customWidth="1"/>
    <col min="34" max="34" width="12.33203125" style="2" customWidth="1"/>
    <col min="35" max="36" width="13.21875" style="2" customWidth="1"/>
    <col min="37" max="37" width="11.77734375" style="2" customWidth="1"/>
    <col min="38" max="39" width="13.21875" style="2" customWidth="1"/>
    <col min="40" max="40" width="11.44140625" style="2" customWidth="1"/>
    <col min="41" max="41" width="13" style="2" customWidth="1"/>
    <col min="42" max="42" width="13.21875" style="2" customWidth="1"/>
    <col min="43" max="43" width="11.88671875" style="2" customWidth="1"/>
    <col min="44" max="45" width="13.21875" style="2" customWidth="1"/>
    <col min="46" max="46" width="12.33203125" style="2" customWidth="1"/>
    <col min="47" max="48" width="13.21875" style="2" customWidth="1"/>
    <col min="49" max="49" width="11.77734375" style="2" customWidth="1"/>
    <col min="50" max="51" width="13.21875" style="2" customWidth="1"/>
    <col min="52" max="52" width="12.6640625" style="2" customWidth="1"/>
    <col min="53" max="54" width="13.21875" style="2" customWidth="1"/>
    <col min="55" max="55" width="12.21875" style="2" customWidth="1"/>
    <col min="56" max="56" width="13.109375" style="2" bestFit="1" customWidth="1"/>
    <col min="57" max="57" width="13.109375" style="2" customWidth="1"/>
    <col min="58" max="16384" width="9.109375" style="2"/>
  </cols>
  <sheetData>
    <row r="1" spans="1:57" ht="21.75" customHeight="1">
      <c r="A1" s="165" t="s">
        <v>42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49"/>
      <c r="N1" s="49"/>
      <c r="O1" s="49"/>
      <c r="P1" s="49"/>
      <c r="Q1" s="49"/>
      <c r="R1" s="49"/>
    </row>
    <row r="2" spans="1:57" ht="21.75" customHeight="1">
      <c r="A2" s="165" t="s">
        <v>55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49"/>
      <c r="N2" s="49"/>
      <c r="O2" s="49"/>
      <c r="P2" s="49"/>
      <c r="Q2" s="49"/>
      <c r="R2" s="49"/>
    </row>
    <row r="3" spans="1:57" ht="21.75" customHeight="1">
      <c r="A3" s="166" t="s">
        <v>52</v>
      </c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50"/>
      <c r="N3" s="50"/>
      <c r="O3" s="50"/>
      <c r="P3" s="50"/>
      <c r="Q3" s="50"/>
      <c r="R3" s="50"/>
    </row>
    <row r="4" spans="1:57" ht="18.75" customHeight="1" thickBot="1">
      <c r="D4" s="2"/>
      <c r="E4" s="2"/>
      <c r="F4" s="2"/>
      <c r="G4" s="2"/>
      <c r="H4" s="2"/>
      <c r="I4" s="4"/>
      <c r="J4" s="2"/>
      <c r="K4" s="2"/>
      <c r="L4" s="4" t="s">
        <v>7</v>
      </c>
      <c r="M4" s="2"/>
      <c r="N4" s="2"/>
      <c r="O4" s="28"/>
      <c r="P4" s="53"/>
      <c r="Q4" s="53"/>
      <c r="R4" s="53"/>
      <c r="U4" s="81"/>
      <c r="V4" s="81"/>
      <c r="W4" s="81"/>
      <c r="X4" s="81"/>
      <c r="Y4" s="11"/>
      <c r="Z4" s="11"/>
      <c r="AA4" s="81" t="s">
        <v>7</v>
      </c>
      <c r="AB4" s="11"/>
      <c r="AC4" s="11"/>
      <c r="AD4" s="28"/>
      <c r="AE4" s="28"/>
      <c r="AF4" s="28"/>
      <c r="AG4" s="28"/>
      <c r="AH4" s="28"/>
      <c r="AI4" s="28"/>
      <c r="AJ4" s="28"/>
      <c r="AK4" s="28"/>
      <c r="AL4" s="28"/>
      <c r="AN4" s="28"/>
      <c r="AO4" s="28"/>
      <c r="AP4" s="81" t="s">
        <v>7</v>
      </c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81" t="s">
        <v>7</v>
      </c>
    </row>
    <row r="5" spans="1:57" s="8" customFormat="1" ht="26.25" customHeight="1" thickBot="1">
      <c r="A5" s="157" t="s">
        <v>2</v>
      </c>
      <c r="B5" s="157" t="s">
        <v>4</v>
      </c>
      <c r="C5" s="157" t="s">
        <v>6</v>
      </c>
      <c r="D5" s="139" t="s">
        <v>1</v>
      </c>
      <c r="E5" s="140"/>
      <c r="F5" s="140"/>
      <c r="G5" s="140"/>
      <c r="H5" s="140"/>
      <c r="I5" s="140"/>
      <c r="J5" s="140"/>
      <c r="K5" s="140"/>
      <c r="L5" s="154"/>
      <c r="M5" s="139" t="s">
        <v>1</v>
      </c>
      <c r="N5" s="140"/>
      <c r="O5" s="140"/>
      <c r="P5" s="140"/>
      <c r="Q5" s="140"/>
      <c r="R5" s="140"/>
      <c r="S5" s="140"/>
      <c r="T5" s="140"/>
      <c r="U5" s="140"/>
      <c r="V5" s="141"/>
      <c r="W5" s="141"/>
      <c r="X5" s="141"/>
      <c r="Y5" s="140"/>
      <c r="Z5" s="140"/>
      <c r="AA5" s="140"/>
      <c r="AB5" s="140" t="s">
        <v>1</v>
      </c>
      <c r="AC5" s="140"/>
      <c r="AD5" s="140"/>
      <c r="AE5" s="140"/>
      <c r="AF5" s="140"/>
      <c r="AG5" s="140"/>
      <c r="AH5" s="140"/>
      <c r="AI5" s="140"/>
      <c r="AJ5" s="140"/>
      <c r="AK5" s="140"/>
      <c r="AL5" s="140"/>
      <c r="AM5" s="140"/>
      <c r="AN5" s="140" t="s">
        <v>1</v>
      </c>
      <c r="AO5" s="140"/>
      <c r="AP5" s="140"/>
      <c r="AQ5" s="141"/>
      <c r="AR5" s="141"/>
      <c r="AS5" s="141"/>
      <c r="AT5" s="140"/>
      <c r="AU5" s="140"/>
      <c r="AV5" s="140"/>
      <c r="AW5" s="140"/>
      <c r="AX5" s="140"/>
      <c r="AY5" s="140"/>
      <c r="AZ5" s="140"/>
      <c r="BA5" s="140"/>
      <c r="BB5" s="140"/>
      <c r="BC5" s="140"/>
      <c r="BD5" s="140"/>
      <c r="BE5" s="154"/>
    </row>
    <row r="6" spans="1:57" ht="165.6" customHeight="1" thickBot="1">
      <c r="A6" s="158"/>
      <c r="B6" s="158"/>
      <c r="C6" s="158"/>
      <c r="D6" s="162" t="s">
        <v>40</v>
      </c>
      <c r="E6" s="163"/>
      <c r="F6" s="164"/>
      <c r="G6" s="160" t="s">
        <v>41</v>
      </c>
      <c r="H6" s="160"/>
      <c r="I6" s="161"/>
      <c r="J6" s="150" t="s">
        <v>32</v>
      </c>
      <c r="K6" s="151"/>
      <c r="L6" s="152"/>
      <c r="M6" s="150" t="s">
        <v>33</v>
      </c>
      <c r="N6" s="151"/>
      <c r="O6" s="152"/>
      <c r="P6" s="145" t="s">
        <v>34</v>
      </c>
      <c r="Q6" s="145"/>
      <c r="R6" s="146"/>
      <c r="S6" s="147" t="s">
        <v>50</v>
      </c>
      <c r="T6" s="148"/>
      <c r="U6" s="149"/>
      <c r="V6" s="129" t="s">
        <v>54</v>
      </c>
      <c r="W6" s="130"/>
      <c r="X6" s="131"/>
      <c r="Y6" s="136" t="s">
        <v>47</v>
      </c>
      <c r="Z6" s="143"/>
      <c r="AA6" s="144"/>
      <c r="AB6" s="135" t="s">
        <v>36</v>
      </c>
      <c r="AC6" s="136"/>
      <c r="AD6" s="137"/>
      <c r="AE6" s="135" t="s">
        <v>37</v>
      </c>
      <c r="AF6" s="136"/>
      <c r="AG6" s="136"/>
      <c r="AH6" s="153" t="s">
        <v>43</v>
      </c>
      <c r="AI6" s="133"/>
      <c r="AJ6" s="133"/>
      <c r="AK6" s="129" t="s">
        <v>44</v>
      </c>
      <c r="AL6" s="130"/>
      <c r="AM6" s="131"/>
      <c r="AN6" s="129" t="s">
        <v>45</v>
      </c>
      <c r="AO6" s="130"/>
      <c r="AP6" s="131"/>
      <c r="AQ6" s="129" t="s">
        <v>48</v>
      </c>
      <c r="AR6" s="130"/>
      <c r="AS6" s="131"/>
      <c r="AT6" s="133" t="s">
        <v>51</v>
      </c>
      <c r="AU6" s="133"/>
      <c r="AV6" s="134"/>
      <c r="AW6" s="135" t="s">
        <v>49</v>
      </c>
      <c r="AX6" s="136"/>
      <c r="AY6" s="137"/>
      <c r="AZ6" s="129" t="s">
        <v>46</v>
      </c>
      <c r="BA6" s="130"/>
      <c r="BB6" s="131"/>
      <c r="BC6" s="136" t="s">
        <v>35</v>
      </c>
      <c r="BD6" s="136"/>
      <c r="BE6" s="137"/>
    </row>
    <row r="7" spans="1:57" ht="73.5" customHeight="1" thickBot="1">
      <c r="A7" s="158"/>
      <c r="B7" s="158"/>
      <c r="C7" s="159"/>
      <c r="D7" s="16" t="s">
        <v>53</v>
      </c>
      <c r="E7" s="17" t="s">
        <v>3</v>
      </c>
      <c r="F7" s="18" t="s">
        <v>5</v>
      </c>
      <c r="G7" s="41" t="str">
        <f>D7</f>
        <v>розпис на січень
- квітень</v>
      </c>
      <c r="H7" s="17" t="s">
        <v>3</v>
      </c>
      <c r="I7" s="18" t="s">
        <v>5</v>
      </c>
      <c r="J7" s="16" t="str">
        <f>D7</f>
        <v>розпис на січень
- квітень</v>
      </c>
      <c r="K7" s="17" t="s">
        <v>3</v>
      </c>
      <c r="L7" s="18" t="s">
        <v>5</v>
      </c>
      <c r="M7" s="16" t="str">
        <f>D7</f>
        <v>розпис на січень
- квітень</v>
      </c>
      <c r="N7" s="17" t="s">
        <v>3</v>
      </c>
      <c r="O7" s="18" t="s">
        <v>5</v>
      </c>
      <c r="P7" s="104" t="str">
        <f t="shared" ref="P7:R7" si="0">M7</f>
        <v>розпис на січень
- квітень</v>
      </c>
      <c r="Q7" s="54" t="str">
        <f t="shared" si="0"/>
        <v>направлено відкритих асигнувань</v>
      </c>
      <c r="R7" s="18" t="str">
        <f t="shared" si="0"/>
        <v>касові видатки (оперативні дані)</v>
      </c>
      <c r="S7" s="41" t="str">
        <f>D7</f>
        <v>розпис на січень
- квітень</v>
      </c>
      <c r="T7" s="17" t="s">
        <v>3</v>
      </c>
      <c r="U7" s="67" t="s">
        <v>5</v>
      </c>
      <c r="V7" s="105" t="str">
        <f>S7</f>
        <v>розпис на січень
- квітень</v>
      </c>
      <c r="W7" s="105" t="str">
        <f>T7</f>
        <v>направлено відкритих асигнувань</v>
      </c>
      <c r="X7" s="105" t="str">
        <f>U7</f>
        <v>касові видатки (оперативні дані)</v>
      </c>
      <c r="Y7" s="41" t="str">
        <f>D7</f>
        <v>розпис на січень
- квітень</v>
      </c>
      <c r="Z7" s="17" t="s">
        <v>3</v>
      </c>
      <c r="AA7" s="18" t="s">
        <v>5</v>
      </c>
      <c r="AB7" s="16" t="str">
        <f>D7</f>
        <v>розпис на січень
- квітень</v>
      </c>
      <c r="AC7" s="17" t="s">
        <v>3</v>
      </c>
      <c r="AD7" s="83" t="s">
        <v>5</v>
      </c>
      <c r="AE7" s="16" t="str">
        <f>G7</f>
        <v>розпис на січень
- квітень</v>
      </c>
      <c r="AF7" s="17" t="s">
        <v>3</v>
      </c>
      <c r="AG7" s="90" t="s">
        <v>5</v>
      </c>
      <c r="AH7" s="93" t="str">
        <f t="shared" ref="AH7:AP7" si="1">AE7</f>
        <v>розпис на січень
- квітень</v>
      </c>
      <c r="AI7" s="93" t="str">
        <f t="shared" si="1"/>
        <v>направлено відкритих асигнувань</v>
      </c>
      <c r="AJ7" s="89" t="str">
        <f t="shared" si="1"/>
        <v>касові видатки (оперативні дані)</v>
      </c>
      <c r="AK7" s="93" t="str">
        <f t="shared" si="1"/>
        <v>розпис на січень
- квітень</v>
      </c>
      <c r="AL7" s="93" t="str">
        <f t="shared" si="1"/>
        <v>направлено відкритих асигнувань</v>
      </c>
      <c r="AM7" s="93" t="str">
        <f t="shared" si="1"/>
        <v>касові видатки (оперативні дані)</v>
      </c>
      <c r="AN7" s="93" t="str">
        <f t="shared" si="1"/>
        <v>розпис на січень
- квітень</v>
      </c>
      <c r="AO7" s="93" t="str">
        <f t="shared" si="1"/>
        <v>направлено відкритих асигнувань</v>
      </c>
      <c r="AP7" s="93" t="str">
        <f t="shared" si="1"/>
        <v>касові видатки (оперативні дані)</v>
      </c>
      <c r="AQ7" s="93" t="str">
        <f t="shared" ref="AQ7" si="2">AN7</f>
        <v>розпис на січень
- квітень</v>
      </c>
      <c r="AR7" s="93" t="str">
        <f t="shared" ref="AR7" si="3">AO7</f>
        <v>направлено відкритих асигнувань</v>
      </c>
      <c r="AS7" s="98" t="str">
        <f t="shared" ref="AS7" si="4">AP7</f>
        <v>касові видатки (оперативні дані)</v>
      </c>
      <c r="AT7" s="93" t="str">
        <f t="shared" ref="AT7" si="5">AQ7</f>
        <v>розпис на січень
- квітень</v>
      </c>
      <c r="AU7" s="93" t="str">
        <f t="shared" ref="AU7" si="6">AR7</f>
        <v>направлено відкритих асигнувань</v>
      </c>
      <c r="AV7" s="93" t="str">
        <f t="shared" ref="AV7" si="7">AS7</f>
        <v>касові видатки (оперативні дані)</v>
      </c>
      <c r="AW7" s="93" t="str">
        <f t="shared" ref="AW7" si="8">AT7</f>
        <v>розпис на січень
- квітень</v>
      </c>
      <c r="AX7" s="93" t="str">
        <f t="shared" ref="AX7" si="9">AU7</f>
        <v>направлено відкритих асигнувань</v>
      </c>
      <c r="AY7" s="93" t="str">
        <f t="shared" ref="AY7" si="10">AV7</f>
        <v>касові видатки (оперативні дані)</v>
      </c>
      <c r="AZ7" s="99" t="str">
        <f>AN7</f>
        <v>розпис на січень
- квітень</v>
      </c>
      <c r="BA7" s="93" t="str">
        <f>AO7</f>
        <v>направлено відкритих асигнувань</v>
      </c>
      <c r="BB7" s="93" t="str">
        <f>AP7</f>
        <v>касові видатки (оперативні дані)</v>
      </c>
      <c r="BC7" s="41" t="str">
        <f>G7</f>
        <v>розпис на січень
- квітень</v>
      </c>
      <c r="BD7" s="17" t="s">
        <v>3</v>
      </c>
      <c r="BE7" s="84" t="s">
        <v>5</v>
      </c>
    </row>
    <row r="8" spans="1:57" s="5" customFormat="1" ht="18.75" customHeight="1" thickBot="1">
      <c r="A8" s="10">
        <v>1</v>
      </c>
      <c r="B8" s="10">
        <v>2</v>
      </c>
      <c r="C8" s="10">
        <v>3</v>
      </c>
      <c r="D8" s="10">
        <v>4</v>
      </c>
      <c r="E8" s="10">
        <v>5</v>
      </c>
      <c r="F8" s="10">
        <v>6</v>
      </c>
      <c r="G8" s="60">
        <v>7</v>
      </c>
      <c r="H8" s="10">
        <v>8</v>
      </c>
      <c r="I8" s="10">
        <v>9</v>
      </c>
      <c r="J8" s="10">
        <v>10</v>
      </c>
      <c r="K8" s="10">
        <v>11</v>
      </c>
      <c r="L8" s="10">
        <v>12</v>
      </c>
      <c r="M8" s="10">
        <v>13</v>
      </c>
      <c r="N8" s="10">
        <v>14</v>
      </c>
      <c r="O8" s="10">
        <v>15</v>
      </c>
      <c r="P8" s="60">
        <v>16</v>
      </c>
      <c r="Q8" s="10">
        <v>17</v>
      </c>
      <c r="R8" s="10">
        <v>18</v>
      </c>
      <c r="S8" s="60">
        <v>19</v>
      </c>
      <c r="T8" s="10">
        <v>20</v>
      </c>
      <c r="U8" s="68">
        <v>21</v>
      </c>
      <c r="V8" s="10">
        <v>22</v>
      </c>
      <c r="W8" s="10">
        <v>23</v>
      </c>
      <c r="X8" s="10">
        <v>24</v>
      </c>
      <c r="Y8" s="60">
        <v>25</v>
      </c>
      <c r="Z8" s="10">
        <v>26</v>
      </c>
      <c r="AA8" s="10">
        <v>27</v>
      </c>
      <c r="AB8" s="10">
        <v>28</v>
      </c>
      <c r="AC8" s="10">
        <v>29</v>
      </c>
      <c r="AD8" s="68">
        <v>30</v>
      </c>
      <c r="AE8" s="10">
        <v>31</v>
      </c>
      <c r="AF8" s="10">
        <v>32</v>
      </c>
      <c r="AG8" s="68">
        <v>33</v>
      </c>
      <c r="AH8" s="10">
        <v>34</v>
      </c>
      <c r="AI8" s="10">
        <v>35</v>
      </c>
      <c r="AJ8" s="68">
        <v>36</v>
      </c>
      <c r="AK8" s="10">
        <v>37</v>
      </c>
      <c r="AL8" s="10">
        <v>38</v>
      </c>
      <c r="AM8" s="10">
        <v>39</v>
      </c>
      <c r="AN8" s="10">
        <v>40</v>
      </c>
      <c r="AO8" s="10">
        <v>41</v>
      </c>
      <c r="AP8" s="10">
        <v>42</v>
      </c>
      <c r="AQ8" s="10">
        <v>43</v>
      </c>
      <c r="AR8" s="10">
        <v>44</v>
      </c>
      <c r="AS8" s="10">
        <v>45</v>
      </c>
      <c r="AT8" s="10">
        <v>46</v>
      </c>
      <c r="AU8" s="10">
        <v>47</v>
      </c>
      <c r="AV8" s="10">
        <v>48</v>
      </c>
      <c r="AW8" s="100">
        <v>49</v>
      </c>
      <c r="AX8" s="100">
        <v>50</v>
      </c>
      <c r="AY8" s="100">
        <v>51</v>
      </c>
      <c r="AZ8" s="60">
        <v>52</v>
      </c>
      <c r="BA8" s="10">
        <v>53</v>
      </c>
      <c r="BB8" s="10">
        <v>54</v>
      </c>
      <c r="BC8" s="60">
        <v>55</v>
      </c>
      <c r="BD8" s="10">
        <v>56</v>
      </c>
      <c r="BE8" s="10">
        <v>57</v>
      </c>
    </row>
    <row r="9" spans="1:57" ht="21.6" customHeight="1">
      <c r="A9" s="20">
        <v>1</v>
      </c>
      <c r="B9" s="62" t="s">
        <v>8</v>
      </c>
      <c r="C9" s="66">
        <f>F9+I9+L9+O9+R9+U9+AA9+AD9+AG9+AJ9+AM9+AP9+AS9+AV9+AY9+BB9+BE9+X9</f>
        <v>1364537.12512</v>
      </c>
      <c r="D9" s="108">
        <v>1249713.3</v>
      </c>
      <c r="E9" s="109">
        <v>1249713.3</v>
      </c>
      <c r="F9" s="110">
        <v>1212425.2154000001</v>
      </c>
      <c r="G9" s="111">
        <v>3921.2</v>
      </c>
      <c r="H9" s="112">
        <v>3921.2</v>
      </c>
      <c r="I9" s="110">
        <v>4495.8153400000001</v>
      </c>
      <c r="J9" s="111">
        <v>30050.7</v>
      </c>
      <c r="K9" s="112">
        <v>30050.7</v>
      </c>
      <c r="L9" s="113">
        <v>24565.118200000001</v>
      </c>
      <c r="M9" s="114">
        <v>600.79999999999995</v>
      </c>
      <c r="N9" s="115">
        <v>600.79999999999995</v>
      </c>
      <c r="O9" s="85">
        <v>0</v>
      </c>
      <c r="P9" s="116">
        <v>2570.4</v>
      </c>
      <c r="Q9" s="115">
        <v>2570.4</v>
      </c>
      <c r="R9" s="85">
        <v>2083.0954699999998</v>
      </c>
      <c r="S9" s="116">
        <v>463346.5</v>
      </c>
      <c r="T9" s="112">
        <v>34000</v>
      </c>
      <c r="U9" s="117">
        <v>23707.814780000001</v>
      </c>
      <c r="V9" s="114">
        <v>245</v>
      </c>
      <c r="W9" s="115">
        <v>245</v>
      </c>
      <c r="X9" s="85">
        <v>0</v>
      </c>
      <c r="Y9" s="118">
        <v>274574.09999999998</v>
      </c>
      <c r="Z9" s="112">
        <v>274574.09999999998</v>
      </c>
      <c r="AA9" s="110">
        <v>96035.005659999995</v>
      </c>
      <c r="AB9" s="57"/>
      <c r="AC9" s="19"/>
      <c r="AD9" s="70">
        <v>0</v>
      </c>
      <c r="AE9" s="57"/>
      <c r="AF9" s="19"/>
      <c r="AG9" s="91"/>
      <c r="AH9" s="57"/>
      <c r="AI9" s="19"/>
      <c r="AJ9" s="91">
        <v>0</v>
      </c>
      <c r="AK9" s="57"/>
      <c r="AL9" s="19"/>
      <c r="AM9" s="82">
        <v>0</v>
      </c>
      <c r="AN9" s="57"/>
      <c r="AO9" s="19"/>
      <c r="AP9" s="82">
        <v>1225.0602699999999</v>
      </c>
      <c r="AQ9" s="57"/>
      <c r="AR9" s="19"/>
      <c r="AS9" s="91">
        <v>0</v>
      </c>
      <c r="AT9" s="57"/>
      <c r="AU9" s="19"/>
      <c r="AV9" s="91">
        <v>0</v>
      </c>
      <c r="AW9" s="101"/>
      <c r="AX9" s="55"/>
      <c r="AY9" s="76"/>
      <c r="AZ9" s="119">
        <v>1025.7</v>
      </c>
      <c r="BA9" s="19"/>
      <c r="BB9" s="82">
        <v>0</v>
      </c>
      <c r="BC9" s="75"/>
      <c r="BD9" s="55"/>
      <c r="BE9" s="76">
        <v>0</v>
      </c>
    </row>
    <row r="10" spans="1:57" ht="21.6" customHeight="1">
      <c r="A10" s="21">
        <v>2</v>
      </c>
      <c r="B10" s="63" t="s">
        <v>9</v>
      </c>
      <c r="C10" s="66">
        <f t="shared" ref="C10:C33" si="11">F10+I10+L10+O10+R10+U10+AA10+AD10+AG10+AJ10+AM10+AP10+AS10+AV10+AY10+BB10+BE10+X10</f>
        <v>1128117.3758200002</v>
      </c>
      <c r="D10" s="86">
        <v>1092230.3999999999</v>
      </c>
      <c r="E10" s="87">
        <v>1092230.3999999999</v>
      </c>
      <c r="F10" s="120">
        <v>1069178.1358400001</v>
      </c>
      <c r="G10" s="86">
        <v>3740</v>
      </c>
      <c r="H10" s="87">
        <v>3740</v>
      </c>
      <c r="I10" s="120">
        <v>4150.2346299999999</v>
      </c>
      <c r="J10" s="86">
        <v>20332.8</v>
      </c>
      <c r="K10" s="87">
        <v>20332.8</v>
      </c>
      <c r="L10" s="121">
        <v>16170.395930000001</v>
      </c>
      <c r="M10" s="86"/>
      <c r="N10" s="87"/>
      <c r="O10" s="88">
        <v>0</v>
      </c>
      <c r="P10" s="77">
        <v>1713.6</v>
      </c>
      <c r="Q10" s="87">
        <v>1713.6</v>
      </c>
      <c r="R10" s="88">
        <v>1127.00936</v>
      </c>
      <c r="S10" s="77"/>
      <c r="T10" s="13"/>
      <c r="U10" s="70">
        <v>0</v>
      </c>
      <c r="V10" s="22">
        <v>78.5</v>
      </c>
      <c r="W10" s="13">
        <v>78.5</v>
      </c>
      <c r="X10" s="23">
        <v>0</v>
      </c>
      <c r="Y10" s="73">
        <v>160627.5</v>
      </c>
      <c r="Z10" s="13">
        <v>160627.5</v>
      </c>
      <c r="AA10" s="23">
        <v>30252.24541</v>
      </c>
      <c r="AB10" s="22"/>
      <c r="AC10" s="13"/>
      <c r="AD10" s="70">
        <v>0</v>
      </c>
      <c r="AE10" s="22"/>
      <c r="AF10" s="13"/>
      <c r="AG10" s="70"/>
      <c r="AH10" s="22"/>
      <c r="AI10" s="13"/>
      <c r="AJ10" s="70">
        <v>0</v>
      </c>
      <c r="AK10" s="22"/>
      <c r="AL10" s="13"/>
      <c r="AM10" s="23">
        <v>0</v>
      </c>
      <c r="AN10" s="22"/>
      <c r="AO10" s="13"/>
      <c r="AP10" s="23">
        <v>6465.8126500000008</v>
      </c>
      <c r="AQ10" s="22"/>
      <c r="AR10" s="13"/>
      <c r="AS10" s="70">
        <v>773.54200000000003</v>
      </c>
      <c r="AT10" s="22"/>
      <c r="AU10" s="13"/>
      <c r="AV10" s="70">
        <v>0</v>
      </c>
      <c r="AW10" s="22"/>
      <c r="AX10" s="13"/>
      <c r="AY10" s="23"/>
      <c r="AZ10" s="73">
        <v>964.3</v>
      </c>
      <c r="BA10" s="13"/>
      <c r="BB10" s="23">
        <v>0</v>
      </c>
      <c r="BC10" s="73"/>
      <c r="BD10" s="13"/>
      <c r="BE10" s="23">
        <v>0</v>
      </c>
    </row>
    <row r="11" spans="1:57" ht="20.399999999999999" customHeight="1">
      <c r="A11" s="21">
        <v>3</v>
      </c>
      <c r="B11" s="63" t="s">
        <v>10</v>
      </c>
      <c r="C11" s="66">
        <f t="shared" si="11"/>
        <v>2055933.1241499998</v>
      </c>
      <c r="D11" s="86">
        <v>2113416.4</v>
      </c>
      <c r="E11" s="87">
        <v>2113416.4</v>
      </c>
      <c r="F11" s="120">
        <v>1980859.5168599999</v>
      </c>
      <c r="G11" s="86">
        <v>7858.4</v>
      </c>
      <c r="H11" s="87">
        <v>7858.4</v>
      </c>
      <c r="I11" s="120">
        <v>8382.2902599999998</v>
      </c>
      <c r="J11" s="86">
        <v>61643.199999999997</v>
      </c>
      <c r="K11" s="87">
        <v>61643.199999999997</v>
      </c>
      <c r="L11" s="121">
        <v>42339.803469999999</v>
      </c>
      <c r="M11" s="86">
        <v>2416.8000000000002</v>
      </c>
      <c r="N11" s="87">
        <v>2416.8000000000002</v>
      </c>
      <c r="O11" s="88">
        <v>53.2104</v>
      </c>
      <c r="P11" s="77">
        <v>2998.8</v>
      </c>
      <c r="Q11" s="87">
        <v>2998.8</v>
      </c>
      <c r="R11" s="88">
        <v>2376.9748599999998</v>
      </c>
      <c r="S11" s="77"/>
      <c r="T11" s="13"/>
      <c r="U11" s="70">
        <v>0</v>
      </c>
      <c r="V11" s="22">
        <v>147.1</v>
      </c>
      <c r="W11" s="13">
        <v>147.1</v>
      </c>
      <c r="X11" s="23">
        <v>0</v>
      </c>
      <c r="Y11" s="77">
        <v>232529.7</v>
      </c>
      <c r="Z11" s="87">
        <v>232529.7</v>
      </c>
      <c r="AA11" s="23">
        <v>0</v>
      </c>
      <c r="AB11" s="122">
        <v>120000</v>
      </c>
      <c r="AC11" s="122">
        <v>5050.4222499999996</v>
      </c>
      <c r="AD11" s="70">
        <v>5050.4222499999996</v>
      </c>
      <c r="AE11" s="22"/>
      <c r="AF11" s="13"/>
      <c r="AG11" s="70"/>
      <c r="AH11" s="22"/>
      <c r="AI11" s="13"/>
      <c r="AJ11" s="70">
        <v>11512.492480000001</v>
      </c>
      <c r="AK11" s="22"/>
      <c r="AL11" s="13"/>
      <c r="AM11" s="23">
        <v>0</v>
      </c>
      <c r="AN11" s="22"/>
      <c r="AO11" s="13"/>
      <c r="AP11" s="23">
        <v>4902.0226700000003</v>
      </c>
      <c r="AQ11" s="22"/>
      <c r="AR11" s="13"/>
      <c r="AS11" s="70">
        <v>13.992299999999998</v>
      </c>
      <c r="AT11" s="22"/>
      <c r="AU11" s="13"/>
      <c r="AV11" s="70">
        <v>0</v>
      </c>
      <c r="AW11" s="22"/>
      <c r="AX11" s="13"/>
      <c r="AY11" s="23"/>
      <c r="AZ11" s="73">
        <v>1292.0999999999999</v>
      </c>
      <c r="BA11" s="13"/>
      <c r="BB11" s="23">
        <v>0</v>
      </c>
      <c r="BC11" s="73"/>
      <c r="BD11" s="13"/>
      <c r="BE11" s="23">
        <v>442.39859999999999</v>
      </c>
    </row>
    <row r="12" spans="1:57" ht="21.6" customHeight="1">
      <c r="A12" s="21">
        <v>4</v>
      </c>
      <c r="B12" s="63" t="s">
        <v>11</v>
      </c>
      <c r="C12" s="66">
        <f t="shared" si="11"/>
        <v>663857.92860999994</v>
      </c>
      <c r="D12" s="86">
        <v>686421.4</v>
      </c>
      <c r="E12" s="87">
        <v>686421.4</v>
      </c>
      <c r="F12" s="120">
        <v>595711.76939999999</v>
      </c>
      <c r="G12" s="86">
        <v>1928.4</v>
      </c>
      <c r="H12" s="87">
        <v>1928.4</v>
      </c>
      <c r="I12" s="120">
        <v>1684.0487599999999</v>
      </c>
      <c r="J12" s="86">
        <v>35674.400000000001</v>
      </c>
      <c r="K12" s="87">
        <v>35674.400000000001</v>
      </c>
      <c r="L12" s="121">
        <v>19552.905129999999</v>
      </c>
      <c r="M12" s="86"/>
      <c r="N12" s="87"/>
      <c r="O12" s="88">
        <v>0</v>
      </c>
      <c r="P12" s="77">
        <v>2142</v>
      </c>
      <c r="Q12" s="87">
        <v>2142</v>
      </c>
      <c r="R12" s="88">
        <v>1517.1979099999999</v>
      </c>
      <c r="S12" s="77"/>
      <c r="T12" s="13"/>
      <c r="U12" s="70">
        <v>0</v>
      </c>
      <c r="V12" s="22">
        <v>39.4</v>
      </c>
      <c r="W12" s="13">
        <v>39.4</v>
      </c>
      <c r="X12" s="23">
        <v>0</v>
      </c>
      <c r="Y12" s="73">
        <v>226615.1</v>
      </c>
      <c r="Z12" s="13">
        <v>226615.1</v>
      </c>
      <c r="AA12" s="23">
        <v>43947.417409999995</v>
      </c>
      <c r="AB12" s="22"/>
      <c r="AC12" s="13"/>
      <c r="AD12" s="70">
        <v>0</v>
      </c>
      <c r="AE12" s="22"/>
      <c r="AF12" s="13"/>
      <c r="AG12" s="70"/>
      <c r="AH12" s="22"/>
      <c r="AI12" s="13"/>
      <c r="AJ12" s="70">
        <v>0</v>
      </c>
      <c r="AK12" s="22"/>
      <c r="AL12" s="13"/>
      <c r="AM12" s="23">
        <v>0</v>
      </c>
      <c r="AN12" s="22"/>
      <c r="AO12" s="13"/>
      <c r="AP12" s="23">
        <v>0</v>
      </c>
      <c r="AQ12" s="22"/>
      <c r="AR12" s="13"/>
      <c r="AS12" s="70">
        <v>0</v>
      </c>
      <c r="AT12" s="22"/>
      <c r="AU12" s="13"/>
      <c r="AV12" s="70">
        <v>1444.59</v>
      </c>
      <c r="AW12" s="22"/>
      <c r="AX12" s="13"/>
      <c r="AY12" s="23"/>
      <c r="AZ12" s="73">
        <v>696.9</v>
      </c>
      <c r="BA12" s="13"/>
      <c r="BB12" s="23">
        <v>0</v>
      </c>
      <c r="BC12" s="73"/>
      <c r="BD12" s="13"/>
      <c r="BE12" s="23">
        <v>0</v>
      </c>
    </row>
    <row r="13" spans="1:57" ht="21.6" customHeight="1">
      <c r="A13" s="21">
        <v>5</v>
      </c>
      <c r="B13" s="63" t="s">
        <v>12</v>
      </c>
      <c r="C13" s="66">
        <f t="shared" si="11"/>
        <v>1030399.14909</v>
      </c>
      <c r="D13" s="86">
        <v>1016032</v>
      </c>
      <c r="E13" s="87">
        <v>1016032</v>
      </c>
      <c r="F13" s="120">
        <v>953872.07513999997</v>
      </c>
      <c r="G13" s="86">
        <v>4556.5</v>
      </c>
      <c r="H13" s="87">
        <v>4556.5</v>
      </c>
      <c r="I13" s="120">
        <v>3792.5158900000001</v>
      </c>
      <c r="J13" s="86">
        <v>23471.599999999999</v>
      </c>
      <c r="K13" s="87">
        <v>23471.599999999999</v>
      </c>
      <c r="L13" s="121">
        <v>21467.295160000001</v>
      </c>
      <c r="M13" s="86"/>
      <c r="N13" s="87"/>
      <c r="O13" s="88">
        <v>0</v>
      </c>
      <c r="P13" s="77">
        <v>1713.6</v>
      </c>
      <c r="Q13" s="87">
        <v>1713.6</v>
      </c>
      <c r="R13" s="88">
        <v>1138.3189399999999</v>
      </c>
      <c r="S13" s="77"/>
      <c r="T13" s="13"/>
      <c r="U13" s="70">
        <v>0</v>
      </c>
      <c r="V13" s="22">
        <v>255.1</v>
      </c>
      <c r="W13" s="13">
        <v>255.1</v>
      </c>
      <c r="X13" s="23">
        <v>0</v>
      </c>
      <c r="Y13" s="73">
        <v>253431.4</v>
      </c>
      <c r="Z13" s="13">
        <v>253431.4</v>
      </c>
      <c r="AA13" s="23">
        <v>47472.95117</v>
      </c>
      <c r="AB13" s="22"/>
      <c r="AC13" s="13"/>
      <c r="AD13" s="70"/>
      <c r="AE13" s="22"/>
      <c r="AF13" s="13"/>
      <c r="AG13" s="70"/>
      <c r="AH13" s="22"/>
      <c r="AI13" s="13"/>
      <c r="AJ13" s="70">
        <v>27</v>
      </c>
      <c r="AK13" s="22"/>
      <c r="AL13" s="13"/>
      <c r="AM13" s="23">
        <v>0</v>
      </c>
      <c r="AN13" s="22"/>
      <c r="AO13" s="13"/>
      <c r="AP13" s="23">
        <v>2440.6802499999999</v>
      </c>
      <c r="AQ13" s="22"/>
      <c r="AR13" s="13"/>
      <c r="AS13" s="70">
        <v>0</v>
      </c>
      <c r="AT13" s="22"/>
      <c r="AU13" s="13"/>
      <c r="AV13" s="70">
        <v>0</v>
      </c>
      <c r="AW13" s="22"/>
      <c r="AX13" s="13"/>
      <c r="AY13" s="23"/>
      <c r="AZ13" s="73">
        <v>573.9</v>
      </c>
      <c r="BA13" s="13"/>
      <c r="BB13" s="23">
        <v>188.31254000000001</v>
      </c>
      <c r="BC13" s="73"/>
      <c r="BD13" s="13"/>
      <c r="BE13" s="23">
        <v>0</v>
      </c>
    </row>
    <row r="14" spans="1:57" ht="21.6" customHeight="1">
      <c r="A14" s="21">
        <v>6</v>
      </c>
      <c r="B14" s="63" t="s">
        <v>38</v>
      </c>
      <c r="C14" s="66">
        <f t="shared" si="11"/>
        <v>1235068.7038</v>
      </c>
      <c r="D14" s="86">
        <v>1223314.5</v>
      </c>
      <c r="E14" s="87">
        <v>1223314.5</v>
      </c>
      <c r="F14" s="120">
        <v>1177615.6932300001</v>
      </c>
      <c r="G14" s="86">
        <v>3637.2</v>
      </c>
      <c r="H14" s="87">
        <v>3637.2</v>
      </c>
      <c r="I14" s="120">
        <v>3371.3453999999997</v>
      </c>
      <c r="J14" s="86">
        <v>24774.400000000001</v>
      </c>
      <c r="K14" s="87">
        <v>24774.400000000001</v>
      </c>
      <c r="L14" s="121">
        <v>21963.974440000002</v>
      </c>
      <c r="M14" s="86"/>
      <c r="N14" s="87"/>
      <c r="O14" s="88">
        <v>0</v>
      </c>
      <c r="P14" s="77">
        <v>2570.4</v>
      </c>
      <c r="Q14" s="87">
        <v>2570.4</v>
      </c>
      <c r="R14" s="88">
        <v>1967.82125</v>
      </c>
      <c r="S14" s="77"/>
      <c r="T14" s="13"/>
      <c r="U14" s="70">
        <v>0</v>
      </c>
      <c r="V14" s="22">
        <v>147.19999999999999</v>
      </c>
      <c r="W14" s="13">
        <v>147.19999999999999</v>
      </c>
      <c r="X14" s="23">
        <v>0</v>
      </c>
      <c r="Y14" s="73">
        <v>86834.4</v>
      </c>
      <c r="Z14" s="13">
        <v>86834.4</v>
      </c>
      <c r="AA14" s="23">
        <v>22284.1764</v>
      </c>
      <c r="AB14" s="22"/>
      <c r="AC14" s="13"/>
      <c r="AD14" s="70"/>
      <c r="AE14" s="22"/>
      <c r="AF14" s="13"/>
      <c r="AG14" s="70"/>
      <c r="AH14" s="22"/>
      <c r="AI14" s="13"/>
      <c r="AJ14" s="70">
        <v>4545.4270400000005</v>
      </c>
      <c r="AK14" s="22"/>
      <c r="AL14" s="13"/>
      <c r="AM14" s="23">
        <v>0</v>
      </c>
      <c r="AN14" s="22"/>
      <c r="AO14" s="13"/>
      <c r="AP14" s="23">
        <v>3299.31304</v>
      </c>
      <c r="AQ14" s="22"/>
      <c r="AR14" s="13"/>
      <c r="AS14" s="70">
        <v>0</v>
      </c>
      <c r="AT14" s="22"/>
      <c r="AU14" s="13"/>
      <c r="AV14" s="70">
        <v>0</v>
      </c>
      <c r="AW14" s="22"/>
      <c r="AX14" s="13"/>
      <c r="AY14" s="23"/>
      <c r="AZ14" s="73">
        <v>635.5</v>
      </c>
      <c r="BA14" s="13"/>
      <c r="BB14" s="23">
        <v>20.952999999999999</v>
      </c>
      <c r="BC14" s="73"/>
      <c r="BD14" s="13"/>
      <c r="BE14" s="23">
        <v>0</v>
      </c>
    </row>
    <row r="15" spans="1:57" ht="21.6" customHeight="1">
      <c r="A15" s="21">
        <v>7</v>
      </c>
      <c r="B15" s="63" t="s">
        <v>13</v>
      </c>
      <c r="C15" s="66">
        <f t="shared" si="11"/>
        <v>1000214.9078299999</v>
      </c>
      <c r="D15" s="86">
        <v>1050805.2</v>
      </c>
      <c r="E15" s="87">
        <v>1050805.2</v>
      </c>
      <c r="F15" s="120">
        <v>964511.07186999999</v>
      </c>
      <c r="G15" s="86">
        <v>5232</v>
      </c>
      <c r="H15" s="87">
        <v>5232</v>
      </c>
      <c r="I15" s="120">
        <v>3072.4230400000001</v>
      </c>
      <c r="J15" s="86">
        <v>32617.599999999999</v>
      </c>
      <c r="K15" s="87">
        <v>32617.599999999999</v>
      </c>
      <c r="L15" s="121">
        <v>31547.599249999999</v>
      </c>
      <c r="M15" s="86"/>
      <c r="N15" s="87"/>
      <c r="O15" s="88">
        <v>0</v>
      </c>
      <c r="P15" s="77">
        <v>2142</v>
      </c>
      <c r="Q15" s="87">
        <v>1713.6</v>
      </c>
      <c r="R15" s="88">
        <v>1083.81367</v>
      </c>
      <c r="S15" s="77"/>
      <c r="T15" s="13"/>
      <c r="U15" s="70">
        <v>0</v>
      </c>
      <c r="V15" s="22">
        <v>98.1</v>
      </c>
      <c r="W15" s="13">
        <v>98.1</v>
      </c>
      <c r="X15" s="23">
        <v>0</v>
      </c>
      <c r="Y15" s="73">
        <v>195611.1</v>
      </c>
      <c r="Z15" s="13">
        <v>195611.1</v>
      </c>
      <c r="AA15" s="23">
        <v>0</v>
      </c>
      <c r="AB15" s="22"/>
      <c r="AC15" s="13"/>
      <c r="AD15" s="70"/>
      <c r="AE15" s="22"/>
      <c r="AF15" s="13"/>
      <c r="AG15" s="70"/>
      <c r="AH15" s="22"/>
      <c r="AI15" s="13"/>
      <c r="AJ15" s="70">
        <v>0</v>
      </c>
      <c r="AK15" s="22"/>
      <c r="AL15" s="13"/>
      <c r="AM15" s="23">
        <v>0</v>
      </c>
      <c r="AN15" s="22"/>
      <c r="AO15" s="13"/>
      <c r="AP15" s="23">
        <v>0</v>
      </c>
      <c r="AQ15" s="22"/>
      <c r="AR15" s="13"/>
      <c r="AS15" s="70">
        <v>0</v>
      </c>
      <c r="AT15" s="22"/>
      <c r="AU15" s="13"/>
      <c r="AV15" s="70">
        <v>0</v>
      </c>
      <c r="AW15" s="22"/>
      <c r="AX15" s="13"/>
      <c r="AY15" s="23"/>
      <c r="AZ15" s="73">
        <v>1025.7</v>
      </c>
      <c r="BA15" s="13"/>
      <c r="BB15" s="23">
        <v>0</v>
      </c>
      <c r="BC15" s="73"/>
      <c r="BD15" s="13"/>
      <c r="BE15" s="23">
        <v>0</v>
      </c>
    </row>
    <row r="16" spans="1:57" ht="21" customHeight="1">
      <c r="A16" s="21">
        <v>8</v>
      </c>
      <c r="B16" s="63" t="s">
        <v>14</v>
      </c>
      <c r="C16" s="66">
        <f t="shared" si="11"/>
        <v>1272979.9937300005</v>
      </c>
      <c r="D16" s="86">
        <v>1238266.5</v>
      </c>
      <c r="E16" s="87">
        <v>1238266.5</v>
      </c>
      <c r="F16" s="120">
        <v>1208038.1627200001</v>
      </c>
      <c r="G16" s="86">
        <v>4570</v>
      </c>
      <c r="H16" s="87">
        <v>4570</v>
      </c>
      <c r="I16" s="120">
        <v>5619.59015</v>
      </c>
      <c r="J16" s="86">
        <v>26911.200000000001</v>
      </c>
      <c r="K16" s="87">
        <v>26911.200000000001</v>
      </c>
      <c r="L16" s="121">
        <v>23921.619200000001</v>
      </c>
      <c r="M16" s="86"/>
      <c r="N16" s="87"/>
      <c r="O16" s="88">
        <v>0</v>
      </c>
      <c r="P16" s="77">
        <v>2570.4</v>
      </c>
      <c r="Q16" s="87">
        <v>2570.4</v>
      </c>
      <c r="R16" s="88">
        <v>1857.6938700000001</v>
      </c>
      <c r="S16" s="77"/>
      <c r="T16" s="78"/>
      <c r="U16" s="70">
        <v>0</v>
      </c>
      <c r="V16" s="22">
        <v>166.8</v>
      </c>
      <c r="W16" s="13">
        <v>166.8</v>
      </c>
      <c r="X16" s="23">
        <v>0</v>
      </c>
      <c r="Y16" s="73">
        <v>107878.5</v>
      </c>
      <c r="Z16" s="13">
        <v>107878.5</v>
      </c>
      <c r="AA16" s="23">
        <v>33075.607250000001</v>
      </c>
      <c r="AB16" s="22"/>
      <c r="AC16" s="13"/>
      <c r="AD16" s="70"/>
      <c r="AE16" s="22"/>
      <c r="AF16" s="13"/>
      <c r="AG16" s="70"/>
      <c r="AH16" s="22"/>
      <c r="AI16" s="13"/>
      <c r="AJ16" s="70">
        <v>0</v>
      </c>
      <c r="AK16" s="22"/>
      <c r="AL16" s="13"/>
      <c r="AM16" s="23">
        <v>0</v>
      </c>
      <c r="AN16" s="22"/>
      <c r="AO16" s="13"/>
      <c r="AP16" s="23">
        <v>27.324000000000002</v>
      </c>
      <c r="AQ16" s="22"/>
      <c r="AR16" s="13"/>
      <c r="AS16" s="70">
        <v>439.99653999999998</v>
      </c>
      <c r="AT16" s="22"/>
      <c r="AU16" s="13"/>
      <c r="AV16" s="70">
        <v>0</v>
      </c>
      <c r="AW16" s="22"/>
      <c r="AX16" s="13"/>
      <c r="AY16" s="23"/>
      <c r="AZ16" s="73">
        <v>1087.2</v>
      </c>
      <c r="BA16" s="13"/>
      <c r="BB16" s="23">
        <v>0</v>
      </c>
      <c r="BC16" s="73"/>
      <c r="BD16" s="13"/>
      <c r="BE16" s="23">
        <v>0</v>
      </c>
    </row>
    <row r="17" spans="1:58" ht="20.399999999999999">
      <c r="A17" s="21">
        <v>9</v>
      </c>
      <c r="B17" s="63" t="s">
        <v>15</v>
      </c>
      <c r="C17" s="66">
        <f t="shared" si="11"/>
        <v>1564595.15695</v>
      </c>
      <c r="D17" s="86">
        <v>1509893.2</v>
      </c>
      <c r="E17" s="87">
        <v>1509893.2</v>
      </c>
      <c r="F17" s="120">
        <v>1418765.99172</v>
      </c>
      <c r="G17" s="86">
        <v>7281.2</v>
      </c>
      <c r="H17" s="87">
        <v>7281.2</v>
      </c>
      <c r="I17" s="120">
        <v>5385.3443299999999</v>
      </c>
      <c r="J17" s="86">
        <v>35735.599999999999</v>
      </c>
      <c r="K17" s="87">
        <v>35735.599999999999</v>
      </c>
      <c r="L17" s="121">
        <v>17515.59417</v>
      </c>
      <c r="M17" s="86"/>
      <c r="N17" s="87"/>
      <c r="O17" s="88">
        <v>0</v>
      </c>
      <c r="P17" s="77">
        <v>2998.8</v>
      </c>
      <c r="Q17" s="87">
        <v>2998.8</v>
      </c>
      <c r="R17" s="88">
        <v>2699.1349399999999</v>
      </c>
      <c r="S17" s="77"/>
      <c r="T17" s="78"/>
      <c r="U17" s="70">
        <v>0</v>
      </c>
      <c r="V17" s="22">
        <v>676.8</v>
      </c>
      <c r="W17" s="13">
        <v>676.8</v>
      </c>
      <c r="X17" s="23">
        <v>9.8086900000000004</v>
      </c>
      <c r="Y17" s="73">
        <v>232927.6</v>
      </c>
      <c r="Z17" s="13">
        <v>232927.6</v>
      </c>
      <c r="AA17" s="23">
        <v>116898.23018000001</v>
      </c>
      <c r="AB17" s="22"/>
      <c r="AC17" s="13"/>
      <c r="AD17" s="70"/>
      <c r="AE17" s="22"/>
      <c r="AF17" s="13"/>
      <c r="AG17" s="70"/>
      <c r="AH17" s="22"/>
      <c r="AI17" s="13"/>
      <c r="AJ17" s="70">
        <v>0</v>
      </c>
      <c r="AK17" s="22"/>
      <c r="AL17" s="13"/>
      <c r="AM17" s="23">
        <v>0</v>
      </c>
      <c r="AN17" s="22"/>
      <c r="AO17" s="13"/>
      <c r="AP17" s="23">
        <v>2432.3129199999998</v>
      </c>
      <c r="AQ17" s="22"/>
      <c r="AR17" s="13"/>
      <c r="AS17" s="70">
        <v>0</v>
      </c>
      <c r="AT17" s="22"/>
      <c r="AU17" s="13"/>
      <c r="AV17" s="70">
        <v>0</v>
      </c>
      <c r="AW17" s="22"/>
      <c r="AX17" s="13"/>
      <c r="AY17" s="23"/>
      <c r="AZ17" s="73">
        <v>696.9</v>
      </c>
      <c r="BA17" s="13"/>
      <c r="BB17" s="23">
        <v>888.74</v>
      </c>
      <c r="BC17" s="73"/>
      <c r="BD17" s="13"/>
      <c r="BE17" s="23">
        <v>0</v>
      </c>
    </row>
    <row r="18" spans="1:58" ht="21.6" customHeight="1">
      <c r="A18" s="21">
        <v>10</v>
      </c>
      <c r="B18" s="63" t="s">
        <v>16</v>
      </c>
      <c r="C18" s="66">
        <f t="shared" si="11"/>
        <v>774098.76168</v>
      </c>
      <c r="D18" s="86">
        <v>735110.6</v>
      </c>
      <c r="E18" s="87">
        <v>735110.6</v>
      </c>
      <c r="F18" s="120">
        <v>710783.05799999996</v>
      </c>
      <c r="G18" s="86">
        <v>2916.8</v>
      </c>
      <c r="H18" s="87">
        <v>2916.8</v>
      </c>
      <c r="I18" s="120">
        <v>2999.3807000000002</v>
      </c>
      <c r="J18" s="86">
        <v>17990.8</v>
      </c>
      <c r="K18" s="87">
        <v>17990.8</v>
      </c>
      <c r="L18" s="121">
        <v>16130.3</v>
      </c>
      <c r="M18" s="86"/>
      <c r="N18" s="87"/>
      <c r="O18" s="88">
        <v>0</v>
      </c>
      <c r="P18" s="77">
        <v>1713.6</v>
      </c>
      <c r="Q18" s="87">
        <v>1713.6</v>
      </c>
      <c r="R18" s="88">
        <v>1244.40732</v>
      </c>
      <c r="S18" s="77"/>
      <c r="T18" s="78"/>
      <c r="U18" s="70">
        <v>0</v>
      </c>
      <c r="V18" s="22">
        <v>205.9</v>
      </c>
      <c r="W18" s="13">
        <v>205.9</v>
      </c>
      <c r="X18" s="23">
        <v>0</v>
      </c>
      <c r="Y18" s="73">
        <v>156053</v>
      </c>
      <c r="Z18" s="13">
        <v>156053</v>
      </c>
      <c r="AA18" s="23">
        <v>41348.810380000003</v>
      </c>
      <c r="AB18" s="22"/>
      <c r="AC18" s="13"/>
      <c r="AD18" s="70">
        <v>0</v>
      </c>
      <c r="AE18" s="22"/>
      <c r="AF18" s="13"/>
      <c r="AG18" s="70"/>
      <c r="AH18" s="22"/>
      <c r="AI18" s="13"/>
      <c r="AJ18" s="70">
        <v>1338.8437300000001</v>
      </c>
      <c r="AK18" s="22"/>
      <c r="AL18" s="13"/>
      <c r="AM18" s="23">
        <v>0</v>
      </c>
      <c r="AN18" s="22"/>
      <c r="AO18" s="13"/>
      <c r="AP18" s="23">
        <v>79.162549999999996</v>
      </c>
      <c r="AQ18" s="22"/>
      <c r="AR18" s="13"/>
      <c r="AS18" s="70">
        <v>0</v>
      </c>
      <c r="AT18" s="22"/>
      <c r="AU18" s="13"/>
      <c r="AV18" s="70">
        <v>0</v>
      </c>
      <c r="AW18" s="22"/>
      <c r="AX18" s="13"/>
      <c r="AY18" s="23"/>
      <c r="AZ18" s="73">
        <v>1025.7</v>
      </c>
      <c r="BA18" s="13"/>
      <c r="BB18" s="23">
        <v>0</v>
      </c>
      <c r="BC18" s="73"/>
      <c r="BD18" s="13"/>
      <c r="BE18" s="23">
        <v>174.79900000000001</v>
      </c>
    </row>
    <row r="19" spans="1:58" ht="21.6" customHeight="1">
      <c r="A19" s="21">
        <v>11</v>
      </c>
      <c r="B19" s="63" t="s">
        <v>17</v>
      </c>
      <c r="C19" s="66">
        <f t="shared" si="11"/>
        <v>159815.95999</v>
      </c>
      <c r="D19" s="86">
        <v>200256.3</v>
      </c>
      <c r="E19" s="87">
        <v>200256.3</v>
      </c>
      <c r="F19" s="120">
        <v>151285.22678999999</v>
      </c>
      <c r="G19" s="86">
        <v>675.6</v>
      </c>
      <c r="H19" s="87">
        <v>675.6</v>
      </c>
      <c r="I19" s="120">
        <v>67.557679999999991</v>
      </c>
      <c r="J19" s="86">
        <v>12754.4</v>
      </c>
      <c r="K19" s="87">
        <v>12754.4</v>
      </c>
      <c r="L19" s="121">
        <v>7387.5141700000004</v>
      </c>
      <c r="M19" s="86"/>
      <c r="N19" s="87"/>
      <c r="O19" s="88">
        <v>0</v>
      </c>
      <c r="P19" s="77">
        <v>1713.6</v>
      </c>
      <c r="Q19" s="87">
        <v>1285.2</v>
      </c>
      <c r="R19" s="88">
        <v>1075.6613500000001</v>
      </c>
      <c r="S19" s="77"/>
      <c r="T19" s="13"/>
      <c r="U19" s="70">
        <v>0</v>
      </c>
      <c r="V19" s="22">
        <v>0</v>
      </c>
      <c r="W19" s="13">
        <v>0</v>
      </c>
      <c r="X19" s="23">
        <v>0</v>
      </c>
      <c r="Y19" s="73">
        <v>144139.9</v>
      </c>
      <c r="Z19" s="13">
        <v>144139.9</v>
      </c>
      <c r="AA19" s="23">
        <v>0</v>
      </c>
      <c r="AB19" s="22"/>
      <c r="AC19" s="13"/>
      <c r="AD19" s="70">
        <v>0</v>
      </c>
      <c r="AE19" s="22"/>
      <c r="AF19" s="13"/>
      <c r="AG19" s="70">
        <v>0</v>
      </c>
      <c r="AH19" s="22"/>
      <c r="AI19" s="13"/>
      <c r="AJ19" s="70">
        <v>0</v>
      </c>
      <c r="AK19" s="22"/>
      <c r="AL19" s="13"/>
      <c r="AM19" s="23">
        <v>0</v>
      </c>
      <c r="AN19" s="22"/>
      <c r="AO19" s="13"/>
      <c r="AP19" s="23">
        <v>0</v>
      </c>
      <c r="AQ19" s="22"/>
      <c r="AR19" s="13"/>
      <c r="AS19" s="70">
        <v>0</v>
      </c>
      <c r="AT19" s="22"/>
      <c r="AU19" s="13"/>
      <c r="AV19" s="70">
        <v>0</v>
      </c>
      <c r="AW19" s="22"/>
      <c r="AX19" s="13"/>
      <c r="AY19" s="23"/>
      <c r="AZ19" s="73">
        <v>1086.3</v>
      </c>
      <c r="BA19" s="13"/>
      <c r="BB19" s="23">
        <v>0</v>
      </c>
      <c r="BC19" s="73"/>
      <c r="BD19" s="13"/>
      <c r="BE19" s="23">
        <v>0</v>
      </c>
    </row>
    <row r="20" spans="1:58" ht="21.6" customHeight="1">
      <c r="A20" s="21">
        <v>12</v>
      </c>
      <c r="B20" s="63" t="s">
        <v>18</v>
      </c>
      <c r="C20" s="66">
        <f t="shared" si="11"/>
        <v>1966763.6556599999</v>
      </c>
      <c r="D20" s="86">
        <v>2004682.2</v>
      </c>
      <c r="E20" s="87">
        <v>2004682.2</v>
      </c>
      <c r="F20" s="120">
        <v>1896680.1832099999</v>
      </c>
      <c r="G20" s="86">
        <v>7480.4</v>
      </c>
      <c r="H20" s="87">
        <v>7480.4</v>
      </c>
      <c r="I20" s="120">
        <v>4925.79421</v>
      </c>
      <c r="J20" s="86">
        <v>49333.2</v>
      </c>
      <c r="K20" s="87">
        <v>49333.2</v>
      </c>
      <c r="L20" s="121">
        <v>40376.348030000001</v>
      </c>
      <c r="M20" s="86"/>
      <c r="N20" s="87"/>
      <c r="O20" s="88">
        <v>0</v>
      </c>
      <c r="P20" s="77">
        <v>2998.8</v>
      </c>
      <c r="Q20" s="87">
        <v>2998.8</v>
      </c>
      <c r="R20" s="88">
        <v>2389.1705899999997</v>
      </c>
      <c r="S20" s="77"/>
      <c r="T20" s="13"/>
      <c r="U20" s="70">
        <v>0</v>
      </c>
      <c r="V20" s="22">
        <v>392.4</v>
      </c>
      <c r="W20" s="13">
        <v>392.4</v>
      </c>
      <c r="X20" s="23">
        <v>0</v>
      </c>
      <c r="Y20" s="73">
        <v>238199.6</v>
      </c>
      <c r="Z20" s="13">
        <v>238199.6</v>
      </c>
      <c r="AA20" s="23">
        <v>2714.85311</v>
      </c>
      <c r="AB20" s="22"/>
      <c r="AC20" s="13"/>
      <c r="AD20" s="70"/>
      <c r="AE20" s="22"/>
      <c r="AF20" s="13"/>
      <c r="AG20" s="70"/>
      <c r="AH20" s="22"/>
      <c r="AI20" s="13"/>
      <c r="AJ20" s="70">
        <v>6700.9674800000003</v>
      </c>
      <c r="AK20" s="22"/>
      <c r="AL20" s="13"/>
      <c r="AM20" s="23">
        <v>0</v>
      </c>
      <c r="AN20" s="22"/>
      <c r="AO20" s="13"/>
      <c r="AP20" s="23">
        <v>5441.3560299999999</v>
      </c>
      <c r="AQ20" s="22"/>
      <c r="AR20" s="13"/>
      <c r="AS20" s="70">
        <v>20.167999999999999</v>
      </c>
      <c r="AT20" s="22"/>
      <c r="AU20" s="13"/>
      <c r="AV20" s="70">
        <v>0</v>
      </c>
      <c r="AW20" s="22"/>
      <c r="AX20" s="13"/>
      <c r="AY20" s="23"/>
      <c r="AZ20" s="73">
        <v>1148.8</v>
      </c>
      <c r="BA20" s="13"/>
      <c r="BB20" s="23">
        <v>7514.8149999999996</v>
      </c>
      <c r="BC20" s="73"/>
      <c r="BD20" s="13"/>
      <c r="BE20" s="23">
        <v>0</v>
      </c>
    </row>
    <row r="21" spans="1:58" ht="21.6" customHeight="1">
      <c r="A21" s="21">
        <v>13</v>
      </c>
      <c r="B21" s="63" t="s">
        <v>19</v>
      </c>
      <c r="C21" s="66">
        <f t="shared" si="11"/>
        <v>826270.6081099998</v>
      </c>
      <c r="D21" s="86">
        <v>807532</v>
      </c>
      <c r="E21" s="87">
        <v>807532</v>
      </c>
      <c r="F21" s="120">
        <v>759816.14866999991</v>
      </c>
      <c r="G21" s="86">
        <v>2541.1999999999998</v>
      </c>
      <c r="H21" s="87">
        <v>2541.1999999999998</v>
      </c>
      <c r="I21" s="120">
        <v>499.41692</v>
      </c>
      <c r="J21" s="86">
        <v>21735.200000000001</v>
      </c>
      <c r="K21" s="87">
        <v>21735.200000000001</v>
      </c>
      <c r="L21" s="121">
        <v>18940.940710000003</v>
      </c>
      <c r="M21" s="86"/>
      <c r="N21" s="87"/>
      <c r="O21" s="88">
        <v>0</v>
      </c>
      <c r="P21" s="77">
        <v>1713.6</v>
      </c>
      <c r="Q21" s="87">
        <v>1713.6</v>
      </c>
      <c r="R21" s="88">
        <v>1225.2988400000002</v>
      </c>
      <c r="S21" s="77"/>
      <c r="T21" s="13"/>
      <c r="U21" s="70">
        <v>0</v>
      </c>
      <c r="V21" s="22">
        <v>166.8</v>
      </c>
      <c r="W21" s="13">
        <v>166.8</v>
      </c>
      <c r="X21" s="23">
        <v>0</v>
      </c>
      <c r="Y21" s="73">
        <v>121007.3</v>
      </c>
      <c r="Z21" s="13">
        <v>121007.3</v>
      </c>
      <c r="AA21" s="23">
        <v>45489.113859999998</v>
      </c>
      <c r="AB21" s="22"/>
      <c r="AC21" s="13"/>
      <c r="AD21" s="70"/>
      <c r="AE21" s="22"/>
      <c r="AF21" s="13"/>
      <c r="AG21" s="70"/>
      <c r="AH21" s="22"/>
      <c r="AI21" s="13"/>
      <c r="AJ21" s="70">
        <v>0</v>
      </c>
      <c r="AK21" s="22"/>
      <c r="AL21" s="13"/>
      <c r="AM21" s="23">
        <v>6.9386099999999997</v>
      </c>
      <c r="AN21" s="22"/>
      <c r="AO21" s="13"/>
      <c r="AP21" s="23">
        <v>14.253</v>
      </c>
      <c r="AQ21" s="22"/>
      <c r="AR21" s="13"/>
      <c r="AS21" s="70">
        <v>0</v>
      </c>
      <c r="AT21" s="22"/>
      <c r="AU21" s="13"/>
      <c r="AV21" s="70">
        <v>0</v>
      </c>
      <c r="AW21" s="22"/>
      <c r="AX21" s="13"/>
      <c r="AY21" s="23"/>
      <c r="AZ21" s="73">
        <v>123.1</v>
      </c>
      <c r="BA21" s="13"/>
      <c r="BB21" s="23">
        <v>8.1</v>
      </c>
      <c r="BC21" s="73"/>
      <c r="BD21" s="13"/>
      <c r="BE21" s="23">
        <v>270.39749999999998</v>
      </c>
    </row>
    <row r="22" spans="1:58" ht="21.6" customHeight="1">
      <c r="A22" s="21">
        <v>14</v>
      </c>
      <c r="B22" s="63" t="s">
        <v>20</v>
      </c>
      <c r="C22" s="66">
        <f t="shared" si="11"/>
        <v>1797648.3843799999</v>
      </c>
      <c r="D22" s="86">
        <v>1769220</v>
      </c>
      <c r="E22" s="87">
        <v>1769220</v>
      </c>
      <c r="F22" s="120">
        <v>1695683.91606</v>
      </c>
      <c r="G22" s="86">
        <v>7070.8</v>
      </c>
      <c r="H22" s="87">
        <v>7070.8</v>
      </c>
      <c r="I22" s="120">
        <v>4969.4521599999998</v>
      </c>
      <c r="J22" s="86">
        <v>46810.400000000001</v>
      </c>
      <c r="K22" s="87">
        <v>46810.400000000001</v>
      </c>
      <c r="L22" s="121">
        <v>40379.022840000005</v>
      </c>
      <c r="M22" s="106"/>
      <c r="N22" s="87"/>
      <c r="O22" s="88">
        <v>0</v>
      </c>
      <c r="P22" s="77">
        <v>2998.8</v>
      </c>
      <c r="Q22" s="87">
        <v>2998.8</v>
      </c>
      <c r="R22" s="88">
        <v>2212.2147999999997</v>
      </c>
      <c r="S22" s="77"/>
      <c r="T22" s="13"/>
      <c r="U22" s="70">
        <v>0</v>
      </c>
      <c r="V22" s="22">
        <v>696.4</v>
      </c>
      <c r="W22" s="13">
        <v>696.4</v>
      </c>
      <c r="X22" s="23">
        <v>0</v>
      </c>
      <c r="Y22" s="73">
        <v>201770.2</v>
      </c>
      <c r="Z22" s="13">
        <v>201770.2</v>
      </c>
      <c r="AA22" s="23">
        <v>45858.7</v>
      </c>
      <c r="AB22" s="22"/>
      <c r="AC22" s="13"/>
      <c r="AD22" s="70"/>
      <c r="AE22" s="22"/>
      <c r="AF22" s="13"/>
      <c r="AG22" s="70"/>
      <c r="AH22" s="22"/>
      <c r="AI22" s="13"/>
      <c r="AJ22" s="70">
        <v>0</v>
      </c>
      <c r="AK22" s="22"/>
      <c r="AL22" s="13"/>
      <c r="AM22" s="23">
        <v>0</v>
      </c>
      <c r="AN22" s="22"/>
      <c r="AO22" s="13"/>
      <c r="AP22" s="23">
        <v>5499.21047</v>
      </c>
      <c r="AQ22" s="22"/>
      <c r="AR22" s="13"/>
      <c r="AS22" s="70">
        <v>2787.11805</v>
      </c>
      <c r="AT22" s="22"/>
      <c r="AU22" s="13"/>
      <c r="AV22" s="70">
        <v>0</v>
      </c>
      <c r="AW22" s="22"/>
      <c r="AX22" s="13"/>
      <c r="AY22" s="23"/>
      <c r="AZ22" s="73">
        <v>635.5</v>
      </c>
      <c r="BA22" s="13"/>
      <c r="BB22" s="23">
        <v>0</v>
      </c>
      <c r="BC22" s="73"/>
      <c r="BD22" s="13"/>
      <c r="BE22" s="23">
        <v>258.75</v>
      </c>
    </row>
    <row r="23" spans="1:58" ht="21.6" customHeight="1">
      <c r="A23" s="21">
        <v>15</v>
      </c>
      <c r="B23" s="63" t="s">
        <v>21</v>
      </c>
      <c r="C23" s="66">
        <f t="shared" si="11"/>
        <v>1123848.82048</v>
      </c>
      <c r="D23" s="86">
        <v>1007826.9</v>
      </c>
      <c r="E23" s="87">
        <v>1007826.9</v>
      </c>
      <c r="F23" s="120">
        <v>954853.76040999999</v>
      </c>
      <c r="G23" s="86">
        <v>4480.3999999999996</v>
      </c>
      <c r="H23" s="87">
        <v>4480.3999999999996</v>
      </c>
      <c r="I23" s="120">
        <v>5313.5326399999994</v>
      </c>
      <c r="J23" s="86">
        <v>26920.5</v>
      </c>
      <c r="K23" s="87">
        <v>26920.5</v>
      </c>
      <c r="L23" s="121">
        <v>23534.22841</v>
      </c>
      <c r="M23" s="106"/>
      <c r="N23" s="87"/>
      <c r="O23" s="88">
        <v>0</v>
      </c>
      <c r="P23" s="77">
        <v>1713.6</v>
      </c>
      <c r="Q23" s="87">
        <v>1713.6</v>
      </c>
      <c r="R23" s="88">
        <v>1271.8890900000001</v>
      </c>
      <c r="S23" s="77"/>
      <c r="T23" s="13"/>
      <c r="U23" s="70">
        <v>0</v>
      </c>
      <c r="V23" s="22">
        <v>9.8000000000000007</v>
      </c>
      <c r="W23" s="13">
        <v>9.8000000000000007</v>
      </c>
      <c r="X23" s="23">
        <v>0</v>
      </c>
      <c r="Y23" s="73">
        <v>285680.3</v>
      </c>
      <c r="Z23" s="13">
        <v>285680.3</v>
      </c>
      <c r="AA23" s="23">
        <v>129002.83556000001</v>
      </c>
      <c r="AB23" s="22"/>
      <c r="AC23" s="13"/>
      <c r="AD23" s="70">
        <v>0</v>
      </c>
      <c r="AE23" s="22"/>
      <c r="AF23" s="13"/>
      <c r="AG23" s="70"/>
      <c r="AH23" s="22"/>
      <c r="AI23" s="13"/>
      <c r="AJ23" s="70">
        <v>146.82328000000001</v>
      </c>
      <c r="AK23" s="22"/>
      <c r="AL23" s="13"/>
      <c r="AM23" s="23">
        <v>7.12</v>
      </c>
      <c r="AN23" s="22"/>
      <c r="AO23" s="13"/>
      <c r="AP23" s="23">
        <v>9520.2250899999999</v>
      </c>
      <c r="AQ23" s="22"/>
      <c r="AR23" s="13"/>
      <c r="AS23" s="70">
        <v>0</v>
      </c>
      <c r="AT23" s="22"/>
      <c r="AU23" s="13"/>
      <c r="AV23" s="70">
        <v>0</v>
      </c>
      <c r="AW23" s="22"/>
      <c r="AX23" s="13"/>
      <c r="AY23" s="23"/>
      <c r="AZ23" s="73">
        <v>450.9</v>
      </c>
      <c r="BA23" s="13"/>
      <c r="BB23" s="23">
        <v>47.771000000000001</v>
      </c>
      <c r="BC23" s="73"/>
      <c r="BD23" s="13"/>
      <c r="BE23" s="23">
        <v>150.63499999999999</v>
      </c>
      <c r="BF23" s="2">
        <v>0</v>
      </c>
    </row>
    <row r="24" spans="1:58" ht="21.6" customHeight="1">
      <c r="A24" s="21">
        <v>16</v>
      </c>
      <c r="B24" s="63" t="s">
        <v>22</v>
      </c>
      <c r="C24" s="66">
        <f t="shared" si="11"/>
        <v>1259775.9154300001</v>
      </c>
      <c r="D24" s="86">
        <v>1235648</v>
      </c>
      <c r="E24" s="87">
        <v>1235648</v>
      </c>
      <c r="F24" s="120">
        <v>1205756.92396</v>
      </c>
      <c r="G24" s="86">
        <v>4820.3999999999996</v>
      </c>
      <c r="H24" s="87">
        <v>4820.3999999999996</v>
      </c>
      <c r="I24" s="120">
        <v>4420.3198700000003</v>
      </c>
      <c r="J24" s="86">
        <v>22730</v>
      </c>
      <c r="K24" s="87">
        <v>22730</v>
      </c>
      <c r="L24" s="121">
        <v>19503.752989999997</v>
      </c>
      <c r="M24" s="86"/>
      <c r="N24" s="87"/>
      <c r="O24" s="88">
        <v>0</v>
      </c>
      <c r="P24" s="77">
        <v>1713.6</v>
      </c>
      <c r="Q24" s="87">
        <v>1713.6</v>
      </c>
      <c r="R24" s="88">
        <v>1052.0290199999999</v>
      </c>
      <c r="S24" s="77"/>
      <c r="T24" s="13"/>
      <c r="U24" s="70">
        <v>0</v>
      </c>
      <c r="V24" s="22">
        <v>441.4</v>
      </c>
      <c r="W24" s="13">
        <v>441.4</v>
      </c>
      <c r="X24" s="23">
        <v>0</v>
      </c>
      <c r="Y24" s="73">
        <v>114724.2</v>
      </c>
      <c r="Z24" s="13">
        <v>114724.2</v>
      </c>
      <c r="AA24" s="23">
        <v>27586.552079999998</v>
      </c>
      <c r="AB24" s="22"/>
      <c r="AC24" s="13"/>
      <c r="AD24" s="70"/>
      <c r="AE24" s="22"/>
      <c r="AF24" s="13"/>
      <c r="AG24" s="70"/>
      <c r="AH24" s="22"/>
      <c r="AI24" s="13"/>
      <c r="AJ24" s="70">
        <v>0</v>
      </c>
      <c r="AK24" s="22"/>
      <c r="AL24" s="13"/>
      <c r="AM24" s="23">
        <v>0</v>
      </c>
      <c r="AN24" s="22"/>
      <c r="AO24" s="13"/>
      <c r="AP24" s="23">
        <v>1456.3375100000001</v>
      </c>
      <c r="AQ24" s="22"/>
      <c r="AR24" s="13"/>
      <c r="AS24" s="70">
        <v>0</v>
      </c>
      <c r="AT24" s="22"/>
      <c r="AU24" s="13"/>
      <c r="AV24" s="70">
        <v>0</v>
      </c>
      <c r="AW24" s="22"/>
      <c r="AX24" s="13"/>
      <c r="AY24" s="23"/>
      <c r="AZ24" s="73">
        <v>870.6</v>
      </c>
      <c r="BA24" s="13"/>
      <c r="BB24" s="23">
        <v>0</v>
      </c>
      <c r="BC24" s="73"/>
      <c r="BD24" s="13"/>
      <c r="BE24" s="23">
        <v>0</v>
      </c>
    </row>
    <row r="25" spans="1:58" ht="20.399999999999999" customHeight="1">
      <c r="A25" s="21">
        <v>17</v>
      </c>
      <c r="B25" s="63" t="s">
        <v>23</v>
      </c>
      <c r="C25" s="66">
        <f t="shared" si="11"/>
        <v>729644.5522299998</v>
      </c>
      <c r="D25" s="86">
        <v>679144.9</v>
      </c>
      <c r="E25" s="87">
        <v>679144.9</v>
      </c>
      <c r="F25" s="120">
        <v>636583.42678999994</v>
      </c>
      <c r="G25" s="86">
        <v>2764.8</v>
      </c>
      <c r="H25" s="87">
        <v>2764.8</v>
      </c>
      <c r="I25" s="120">
        <v>2125.1881100000001</v>
      </c>
      <c r="J25" s="86">
        <v>20619.599999999999</v>
      </c>
      <c r="K25" s="87">
        <v>20619.599999999999</v>
      </c>
      <c r="L25" s="121">
        <v>18298.729899999998</v>
      </c>
      <c r="M25" s="86"/>
      <c r="N25" s="87"/>
      <c r="O25" s="88">
        <v>0</v>
      </c>
      <c r="P25" s="77">
        <v>2142</v>
      </c>
      <c r="Q25" s="87">
        <v>2142</v>
      </c>
      <c r="R25" s="88">
        <v>1971.1412</v>
      </c>
      <c r="S25" s="77"/>
      <c r="T25" s="13"/>
      <c r="U25" s="70">
        <v>0</v>
      </c>
      <c r="V25" s="22">
        <v>29.4</v>
      </c>
      <c r="W25" s="13">
        <v>29.4</v>
      </c>
      <c r="X25" s="23">
        <v>0</v>
      </c>
      <c r="Y25" s="73">
        <v>186213.6</v>
      </c>
      <c r="Z25" s="13">
        <v>186213.6</v>
      </c>
      <c r="AA25" s="23">
        <v>63423.676200000002</v>
      </c>
      <c r="AB25" s="22"/>
      <c r="AC25" s="13"/>
      <c r="AD25" s="70"/>
      <c r="AE25" s="22"/>
      <c r="AF25" s="13"/>
      <c r="AG25" s="70"/>
      <c r="AH25" s="22"/>
      <c r="AI25" s="13"/>
      <c r="AJ25" s="70">
        <v>0</v>
      </c>
      <c r="AK25" s="22"/>
      <c r="AL25" s="13"/>
      <c r="AM25" s="23">
        <v>0</v>
      </c>
      <c r="AN25" s="22"/>
      <c r="AO25" s="13"/>
      <c r="AP25" s="23">
        <v>367.678</v>
      </c>
      <c r="AQ25" s="22"/>
      <c r="AR25" s="13"/>
      <c r="AS25" s="70">
        <v>0</v>
      </c>
      <c r="AT25" s="22"/>
      <c r="AU25" s="13"/>
      <c r="AV25" s="70">
        <v>0</v>
      </c>
      <c r="AW25" s="22"/>
      <c r="AX25" s="13"/>
      <c r="AY25" s="23">
        <v>6497.5138299999999</v>
      </c>
      <c r="AZ25" s="73">
        <v>1025.7</v>
      </c>
      <c r="BA25" s="13"/>
      <c r="BB25" s="23">
        <v>0</v>
      </c>
      <c r="BC25" s="73"/>
      <c r="BD25" s="13"/>
      <c r="BE25" s="23">
        <v>377.19819999999999</v>
      </c>
    </row>
    <row r="26" spans="1:58" ht="21.6" customHeight="1">
      <c r="A26" s="21">
        <v>18</v>
      </c>
      <c r="B26" s="63" t="s">
        <v>24</v>
      </c>
      <c r="C26" s="66">
        <f t="shared" si="11"/>
        <v>901821.69760000007</v>
      </c>
      <c r="D26" s="86">
        <v>836096.6</v>
      </c>
      <c r="E26" s="87">
        <v>836096.6</v>
      </c>
      <c r="F26" s="120">
        <v>823577.60632000002</v>
      </c>
      <c r="G26" s="86">
        <v>2673.2</v>
      </c>
      <c r="H26" s="87">
        <v>2673.2</v>
      </c>
      <c r="I26" s="120">
        <v>3529.4774400000001</v>
      </c>
      <c r="J26" s="86">
        <v>20339.7</v>
      </c>
      <c r="K26" s="87">
        <v>20339.7</v>
      </c>
      <c r="L26" s="121">
        <v>19035.46026</v>
      </c>
      <c r="M26" s="86"/>
      <c r="N26" s="87"/>
      <c r="O26" s="88">
        <v>0</v>
      </c>
      <c r="P26" s="77">
        <v>1285.2</v>
      </c>
      <c r="Q26" s="87">
        <v>1285.2</v>
      </c>
      <c r="R26" s="88">
        <v>893.36068</v>
      </c>
      <c r="S26" s="77"/>
      <c r="T26" s="13"/>
      <c r="U26" s="70">
        <v>0</v>
      </c>
      <c r="V26" s="22">
        <v>480.6</v>
      </c>
      <c r="W26" s="13">
        <v>480.6</v>
      </c>
      <c r="X26" s="23">
        <v>0</v>
      </c>
      <c r="Y26" s="73">
        <v>128491.8</v>
      </c>
      <c r="Z26" s="13">
        <v>128491.8</v>
      </c>
      <c r="AA26" s="23">
        <v>53658.06179</v>
      </c>
      <c r="AB26" s="22"/>
      <c r="AC26" s="13"/>
      <c r="AD26" s="70"/>
      <c r="AE26" s="22"/>
      <c r="AF26" s="13"/>
      <c r="AG26" s="70"/>
      <c r="AH26" s="22"/>
      <c r="AI26" s="13"/>
      <c r="AJ26" s="70">
        <v>0</v>
      </c>
      <c r="AK26" s="22"/>
      <c r="AL26" s="13"/>
      <c r="AM26" s="23">
        <v>0</v>
      </c>
      <c r="AN26" s="22"/>
      <c r="AO26" s="13"/>
      <c r="AP26" s="23">
        <v>1127.7311100000002</v>
      </c>
      <c r="AQ26" s="22"/>
      <c r="AR26" s="13"/>
      <c r="AS26" s="70">
        <v>0</v>
      </c>
      <c r="AT26" s="22"/>
      <c r="AU26" s="13"/>
      <c r="AV26" s="70">
        <v>0</v>
      </c>
      <c r="AW26" s="22"/>
      <c r="AX26" s="13"/>
      <c r="AY26" s="23">
        <v>0</v>
      </c>
      <c r="AZ26" s="73">
        <v>902.8</v>
      </c>
      <c r="BA26" s="13"/>
      <c r="BB26" s="23">
        <v>0</v>
      </c>
      <c r="BC26" s="73"/>
      <c r="BD26" s="13"/>
      <c r="BE26" s="23">
        <v>0</v>
      </c>
    </row>
    <row r="27" spans="1:58" ht="21.6" customHeight="1">
      <c r="A27" s="21">
        <v>19</v>
      </c>
      <c r="B27" s="63" t="s">
        <v>25</v>
      </c>
      <c r="C27" s="66">
        <f t="shared" si="11"/>
        <v>1384166.0300399999</v>
      </c>
      <c r="D27" s="86">
        <v>1349507.7</v>
      </c>
      <c r="E27" s="87">
        <v>1349507.7</v>
      </c>
      <c r="F27" s="120">
        <v>1277290.49749</v>
      </c>
      <c r="G27" s="86">
        <v>3386.8</v>
      </c>
      <c r="H27" s="87">
        <v>3386.8</v>
      </c>
      <c r="I27" s="120">
        <v>1081.5548000000001</v>
      </c>
      <c r="J27" s="86">
        <v>51738.7</v>
      </c>
      <c r="K27" s="87">
        <v>51738.7</v>
      </c>
      <c r="L27" s="121">
        <v>45067.434979999998</v>
      </c>
      <c r="M27" s="86"/>
      <c r="N27" s="87"/>
      <c r="O27" s="88">
        <v>0</v>
      </c>
      <c r="P27" s="77">
        <v>2998.8</v>
      </c>
      <c r="Q27" s="87">
        <v>2998.8</v>
      </c>
      <c r="R27" s="88">
        <v>2046.8168600000001</v>
      </c>
      <c r="S27" s="77"/>
      <c r="T27" s="13"/>
      <c r="U27" s="70">
        <v>0</v>
      </c>
      <c r="V27" s="22">
        <v>137.30000000000001</v>
      </c>
      <c r="W27" s="13">
        <v>137.30000000000001</v>
      </c>
      <c r="X27" s="23">
        <v>0</v>
      </c>
      <c r="Y27" s="73">
        <v>267761.40000000002</v>
      </c>
      <c r="Z27" s="13">
        <v>267761.40000000002</v>
      </c>
      <c r="AA27" s="23">
        <v>58362.658810000001</v>
      </c>
      <c r="AB27" s="22"/>
      <c r="AC27" s="13"/>
      <c r="AD27" s="70"/>
      <c r="AE27" s="22">
        <v>635675</v>
      </c>
      <c r="AF27" s="13">
        <v>0</v>
      </c>
      <c r="AG27" s="70">
        <v>0</v>
      </c>
      <c r="AH27" s="22"/>
      <c r="AI27" s="13"/>
      <c r="AJ27" s="70">
        <v>0</v>
      </c>
      <c r="AK27" s="22"/>
      <c r="AL27" s="13"/>
      <c r="AM27" s="23">
        <v>0</v>
      </c>
      <c r="AN27" s="22"/>
      <c r="AO27" s="13"/>
      <c r="AP27" s="23">
        <v>0</v>
      </c>
      <c r="AQ27" s="22"/>
      <c r="AR27" s="13"/>
      <c r="AS27" s="70">
        <v>0</v>
      </c>
      <c r="AT27" s="22"/>
      <c r="AU27" s="13"/>
      <c r="AV27" s="70">
        <v>0</v>
      </c>
      <c r="AW27" s="22"/>
      <c r="AX27" s="13"/>
      <c r="AY27" s="23">
        <v>0</v>
      </c>
      <c r="AZ27" s="73">
        <v>1086.3</v>
      </c>
      <c r="BA27" s="13"/>
      <c r="BB27" s="23">
        <v>0</v>
      </c>
      <c r="BC27" s="73"/>
      <c r="BD27" s="13"/>
      <c r="BE27" s="23">
        <v>317.06709999999998</v>
      </c>
    </row>
    <row r="28" spans="1:58" ht="21.6" customHeight="1">
      <c r="A28" s="21">
        <v>20</v>
      </c>
      <c r="B28" s="63" t="s">
        <v>26</v>
      </c>
      <c r="C28" s="66">
        <f t="shared" si="11"/>
        <v>491518.81359000003</v>
      </c>
      <c r="D28" s="86">
        <v>504729.1</v>
      </c>
      <c r="E28" s="87">
        <v>504729.1</v>
      </c>
      <c r="F28" s="120">
        <v>429466.65613000002</v>
      </c>
      <c r="G28" s="86">
        <v>2174.4</v>
      </c>
      <c r="H28" s="87">
        <v>2174.4</v>
      </c>
      <c r="I28" s="120">
        <v>821.69544999999994</v>
      </c>
      <c r="J28" s="86">
        <v>19939.2</v>
      </c>
      <c r="K28" s="87">
        <v>19939.2</v>
      </c>
      <c r="L28" s="121">
        <v>11825.036960000001</v>
      </c>
      <c r="M28" s="86"/>
      <c r="N28" s="87"/>
      <c r="O28" s="88">
        <v>0</v>
      </c>
      <c r="P28" s="77">
        <v>2142</v>
      </c>
      <c r="Q28" s="87">
        <v>1713.6</v>
      </c>
      <c r="R28" s="88">
        <v>1470.55054</v>
      </c>
      <c r="S28" s="77"/>
      <c r="T28" s="13"/>
      <c r="U28" s="70">
        <v>0</v>
      </c>
      <c r="V28" s="22">
        <v>0</v>
      </c>
      <c r="W28" s="13">
        <v>0</v>
      </c>
      <c r="X28" s="23">
        <v>0</v>
      </c>
      <c r="Y28" s="73">
        <v>130397.7</v>
      </c>
      <c r="Z28" s="13">
        <v>130397.7</v>
      </c>
      <c r="AA28" s="23">
        <v>47934.874510000001</v>
      </c>
      <c r="AB28" s="22"/>
      <c r="AC28" s="13"/>
      <c r="AD28" s="70"/>
      <c r="AE28" s="22"/>
      <c r="AF28" s="13"/>
      <c r="AG28" s="70"/>
      <c r="AH28" s="22"/>
      <c r="AI28" s="13"/>
      <c r="AJ28" s="70">
        <v>0</v>
      </c>
      <c r="AK28" s="22"/>
      <c r="AL28" s="13"/>
      <c r="AM28" s="23">
        <v>0</v>
      </c>
      <c r="AN28" s="22"/>
      <c r="AO28" s="13"/>
      <c r="AP28" s="23">
        <v>0</v>
      </c>
      <c r="AQ28" s="22"/>
      <c r="AR28" s="13"/>
      <c r="AS28" s="70">
        <v>0</v>
      </c>
      <c r="AT28" s="22"/>
      <c r="AU28" s="13"/>
      <c r="AV28" s="70">
        <v>0</v>
      </c>
      <c r="AW28" s="22"/>
      <c r="AX28" s="13"/>
      <c r="AY28" s="23">
        <v>0</v>
      </c>
      <c r="AZ28" s="73">
        <v>573.9</v>
      </c>
      <c r="BA28" s="13"/>
      <c r="BB28" s="23">
        <v>0</v>
      </c>
      <c r="BC28" s="73"/>
      <c r="BD28" s="13"/>
      <c r="BE28" s="23">
        <v>0</v>
      </c>
    </row>
    <row r="29" spans="1:58" ht="21.6" customHeight="1">
      <c r="A29" s="21">
        <v>21</v>
      </c>
      <c r="B29" s="63" t="s">
        <v>27</v>
      </c>
      <c r="C29" s="66">
        <f t="shared" si="11"/>
        <v>1069721.2750099998</v>
      </c>
      <c r="D29" s="86">
        <v>987735.7</v>
      </c>
      <c r="E29" s="87">
        <v>987735.7</v>
      </c>
      <c r="F29" s="120">
        <v>969130.23202</v>
      </c>
      <c r="G29" s="86">
        <v>4263.6000000000004</v>
      </c>
      <c r="H29" s="87">
        <v>4263.6000000000004</v>
      </c>
      <c r="I29" s="120">
        <v>3422.8439600000002</v>
      </c>
      <c r="J29" s="86">
        <v>24462.799999999999</v>
      </c>
      <c r="K29" s="87">
        <v>24462.799999999999</v>
      </c>
      <c r="L29" s="121">
        <v>20797.584050000001</v>
      </c>
      <c r="M29" s="86"/>
      <c r="N29" s="87"/>
      <c r="O29" s="88">
        <v>0</v>
      </c>
      <c r="P29" s="77">
        <v>1285.2</v>
      </c>
      <c r="Q29" s="87">
        <v>1285.2</v>
      </c>
      <c r="R29" s="88">
        <v>1072.9409499999999</v>
      </c>
      <c r="S29" s="77"/>
      <c r="T29" s="13"/>
      <c r="U29" s="70">
        <v>0</v>
      </c>
      <c r="V29" s="22">
        <v>333.5</v>
      </c>
      <c r="W29" s="13">
        <v>333.5</v>
      </c>
      <c r="X29" s="23">
        <v>0</v>
      </c>
      <c r="Y29" s="73">
        <v>185753.4</v>
      </c>
      <c r="Z29" s="13">
        <v>185753.4</v>
      </c>
      <c r="AA29" s="23">
        <v>58520.539799999999</v>
      </c>
      <c r="AB29" s="22"/>
      <c r="AC29" s="13"/>
      <c r="AD29" s="70">
        <v>0</v>
      </c>
      <c r="AE29" s="22"/>
      <c r="AF29" s="13"/>
      <c r="AG29" s="70"/>
      <c r="AH29" s="22"/>
      <c r="AI29" s="13"/>
      <c r="AJ29" s="70">
        <v>9992.2538199999999</v>
      </c>
      <c r="AK29" s="22"/>
      <c r="AL29" s="13"/>
      <c r="AM29" s="23">
        <v>0</v>
      </c>
      <c r="AN29" s="22"/>
      <c r="AO29" s="13"/>
      <c r="AP29" s="23">
        <v>4690.39041</v>
      </c>
      <c r="AQ29" s="22"/>
      <c r="AR29" s="13"/>
      <c r="AS29" s="70">
        <v>0</v>
      </c>
      <c r="AT29" s="22"/>
      <c r="AU29" s="13"/>
      <c r="AV29" s="70">
        <v>2094.4899999999998</v>
      </c>
      <c r="AW29" s="22"/>
      <c r="AX29" s="13"/>
      <c r="AY29" s="23">
        <v>0</v>
      </c>
      <c r="AZ29" s="73">
        <v>450.9</v>
      </c>
      <c r="BA29" s="13"/>
      <c r="BB29" s="23">
        <v>0</v>
      </c>
      <c r="BC29" s="73"/>
      <c r="BD29" s="13"/>
      <c r="BE29" s="23">
        <v>0</v>
      </c>
    </row>
    <row r="30" spans="1:58" ht="21.6" customHeight="1">
      <c r="A30" s="21">
        <v>22</v>
      </c>
      <c r="B30" s="63" t="s">
        <v>28</v>
      </c>
      <c r="C30" s="66">
        <f t="shared" si="11"/>
        <v>901146.88336000009</v>
      </c>
      <c r="D30" s="86">
        <v>862164.9</v>
      </c>
      <c r="E30" s="87">
        <v>862164.9</v>
      </c>
      <c r="F30" s="120">
        <v>835567.99160000007</v>
      </c>
      <c r="G30" s="86">
        <v>2460.8000000000002</v>
      </c>
      <c r="H30" s="87">
        <v>2460.8000000000002</v>
      </c>
      <c r="I30" s="120">
        <v>2750.0185499999998</v>
      </c>
      <c r="J30" s="86">
        <v>23107.599999999999</v>
      </c>
      <c r="K30" s="87">
        <v>23107.599999999999</v>
      </c>
      <c r="L30" s="121">
        <v>17581.298489999997</v>
      </c>
      <c r="M30" s="86"/>
      <c r="N30" s="87"/>
      <c r="O30" s="88">
        <v>0</v>
      </c>
      <c r="P30" s="77">
        <v>1713.6</v>
      </c>
      <c r="Q30" s="87">
        <v>1713.6</v>
      </c>
      <c r="R30" s="88">
        <v>1212.13391</v>
      </c>
      <c r="S30" s="77"/>
      <c r="T30" s="13"/>
      <c r="U30" s="70">
        <v>0</v>
      </c>
      <c r="V30" s="22">
        <v>294.2</v>
      </c>
      <c r="W30" s="13">
        <v>294.2</v>
      </c>
      <c r="X30" s="23">
        <v>0</v>
      </c>
      <c r="Y30" s="73">
        <v>159904.79999999999</v>
      </c>
      <c r="Z30" s="13">
        <v>159904.79999999999</v>
      </c>
      <c r="AA30" s="23">
        <v>39805.604380000004</v>
      </c>
      <c r="AB30" s="22"/>
      <c r="AC30" s="13"/>
      <c r="AD30" s="70">
        <v>0</v>
      </c>
      <c r="AE30" s="22"/>
      <c r="AF30" s="13"/>
      <c r="AG30" s="70"/>
      <c r="AH30" s="22"/>
      <c r="AI30" s="13"/>
      <c r="AJ30" s="70">
        <v>160.37754999999999</v>
      </c>
      <c r="AK30" s="22"/>
      <c r="AL30" s="13"/>
      <c r="AM30" s="23">
        <v>0</v>
      </c>
      <c r="AN30" s="22"/>
      <c r="AO30" s="13"/>
      <c r="AP30" s="23">
        <v>1692.71612</v>
      </c>
      <c r="AQ30" s="22"/>
      <c r="AR30" s="13"/>
      <c r="AS30" s="70">
        <v>0</v>
      </c>
      <c r="AT30" s="22"/>
      <c r="AU30" s="13"/>
      <c r="AV30" s="70">
        <v>0</v>
      </c>
      <c r="AW30" s="22"/>
      <c r="AX30" s="13"/>
      <c r="AY30" s="23">
        <v>2326.8647599999999</v>
      </c>
      <c r="AZ30" s="73">
        <v>573.9</v>
      </c>
      <c r="BA30" s="13"/>
      <c r="BB30" s="23">
        <v>49.878</v>
      </c>
      <c r="BC30" s="73"/>
      <c r="BD30" s="13"/>
      <c r="BE30" s="23">
        <v>0</v>
      </c>
    </row>
    <row r="31" spans="1:58" ht="21.6" customHeight="1">
      <c r="A31" s="21">
        <v>23</v>
      </c>
      <c r="B31" s="63" t="s">
        <v>29</v>
      </c>
      <c r="C31" s="66">
        <f t="shared" si="11"/>
        <v>768121.25207000005</v>
      </c>
      <c r="D31" s="86">
        <v>789539</v>
      </c>
      <c r="E31" s="87">
        <v>789539</v>
      </c>
      <c r="F31" s="120">
        <v>737142.10912000004</v>
      </c>
      <c r="G31" s="86">
        <v>3366.4</v>
      </c>
      <c r="H31" s="87">
        <v>3366.4</v>
      </c>
      <c r="I31" s="120">
        <v>3532.9930199999999</v>
      </c>
      <c r="J31" s="86">
        <v>17726.8</v>
      </c>
      <c r="K31" s="87">
        <v>17726.8</v>
      </c>
      <c r="L31" s="121">
        <v>16243.26477</v>
      </c>
      <c r="M31" s="86"/>
      <c r="N31" s="87"/>
      <c r="O31" s="88">
        <v>0</v>
      </c>
      <c r="P31" s="77">
        <v>1285.2</v>
      </c>
      <c r="Q31" s="87">
        <v>1285.2</v>
      </c>
      <c r="R31" s="88">
        <v>1082.71416</v>
      </c>
      <c r="S31" s="77"/>
      <c r="T31" s="13"/>
      <c r="U31" s="70">
        <v>0</v>
      </c>
      <c r="V31" s="22">
        <v>78.400000000000006</v>
      </c>
      <c r="W31" s="13">
        <v>78.400000000000006</v>
      </c>
      <c r="X31" s="23">
        <v>0</v>
      </c>
      <c r="Y31" s="73">
        <v>74570.8</v>
      </c>
      <c r="Z31" s="13">
        <v>74570.8</v>
      </c>
      <c r="AA31" s="23">
        <v>8452.9599999999991</v>
      </c>
      <c r="AB31" s="22"/>
      <c r="AC31" s="13"/>
      <c r="AD31" s="70"/>
      <c r="AE31" s="22"/>
      <c r="AF31" s="13"/>
      <c r="AG31" s="70"/>
      <c r="AH31" s="22"/>
      <c r="AI31" s="13"/>
      <c r="AJ31" s="70">
        <v>0</v>
      </c>
      <c r="AK31" s="22"/>
      <c r="AL31" s="13"/>
      <c r="AM31" s="23">
        <v>0</v>
      </c>
      <c r="AN31" s="22"/>
      <c r="AO31" s="13"/>
      <c r="AP31" s="23">
        <v>1667.211</v>
      </c>
      <c r="AQ31" s="22"/>
      <c r="AR31" s="13"/>
      <c r="AS31" s="70">
        <v>0</v>
      </c>
      <c r="AT31" s="22"/>
      <c r="AU31" s="13"/>
      <c r="AV31" s="70">
        <v>0</v>
      </c>
      <c r="AW31" s="22"/>
      <c r="AX31" s="13"/>
      <c r="AY31" s="23"/>
      <c r="AZ31" s="73">
        <v>902.5</v>
      </c>
      <c r="BA31" s="13"/>
      <c r="BB31" s="23">
        <v>0</v>
      </c>
      <c r="BC31" s="73"/>
      <c r="BD31" s="13"/>
      <c r="BE31" s="23">
        <v>0</v>
      </c>
    </row>
    <row r="32" spans="1:58" ht="21.6" customHeight="1">
      <c r="A32" s="21">
        <v>24</v>
      </c>
      <c r="B32" s="63" t="s">
        <v>30</v>
      </c>
      <c r="C32" s="66">
        <f t="shared" si="11"/>
        <v>710499.50482000003</v>
      </c>
      <c r="D32" s="86">
        <v>684627.5</v>
      </c>
      <c r="E32" s="87">
        <v>684627.5</v>
      </c>
      <c r="F32" s="120">
        <v>645580.52298000001</v>
      </c>
      <c r="G32" s="86">
        <v>2100.4</v>
      </c>
      <c r="H32" s="87">
        <v>2100.4</v>
      </c>
      <c r="I32" s="120">
        <v>3992.5660899999998</v>
      </c>
      <c r="J32" s="86">
        <v>19097.599999999999</v>
      </c>
      <c r="K32" s="87">
        <v>19097.599999999999</v>
      </c>
      <c r="L32" s="121">
        <v>16105.10231</v>
      </c>
      <c r="M32" s="86"/>
      <c r="N32" s="87"/>
      <c r="O32" s="88">
        <v>0</v>
      </c>
      <c r="P32" s="77">
        <v>2142</v>
      </c>
      <c r="Q32" s="87">
        <v>2142</v>
      </c>
      <c r="R32" s="88">
        <v>2005.14436</v>
      </c>
      <c r="S32" s="77"/>
      <c r="T32" s="13"/>
      <c r="U32" s="70">
        <v>0</v>
      </c>
      <c r="V32" s="22">
        <v>137.30000000000001</v>
      </c>
      <c r="W32" s="13">
        <v>137.30000000000001</v>
      </c>
      <c r="X32" s="23">
        <v>0</v>
      </c>
      <c r="Y32" s="123">
        <v>173792.9</v>
      </c>
      <c r="Z32" s="15">
        <v>173792.9</v>
      </c>
      <c r="AA32" s="80">
        <v>40109.636009999995</v>
      </c>
      <c r="AB32" s="22"/>
      <c r="AC32" s="13"/>
      <c r="AD32" s="70"/>
      <c r="AE32" s="22"/>
      <c r="AF32" s="13"/>
      <c r="AG32" s="70"/>
      <c r="AH32" s="22"/>
      <c r="AI32" s="13"/>
      <c r="AJ32" s="70">
        <v>0</v>
      </c>
      <c r="AK32" s="22"/>
      <c r="AL32" s="13"/>
      <c r="AM32" s="23">
        <v>0</v>
      </c>
      <c r="AN32" s="22"/>
      <c r="AO32" s="13"/>
      <c r="AP32" s="23">
        <v>2563.1728199999998</v>
      </c>
      <c r="AQ32" s="22"/>
      <c r="AR32" s="13"/>
      <c r="AS32" s="70">
        <v>0</v>
      </c>
      <c r="AT32" s="22"/>
      <c r="AU32" s="13"/>
      <c r="AV32" s="70">
        <v>0</v>
      </c>
      <c r="AW32" s="22"/>
      <c r="AX32" s="13"/>
      <c r="AY32" s="23"/>
      <c r="AZ32" s="73">
        <v>1415</v>
      </c>
      <c r="BA32" s="13"/>
      <c r="BB32" s="23">
        <v>11.360250000000001</v>
      </c>
      <c r="BC32" s="73"/>
      <c r="BD32" s="13"/>
      <c r="BE32" s="23">
        <v>132</v>
      </c>
    </row>
    <row r="33" spans="1:57" ht="21" thickBot="1">
      <c r="A33" s="40">
        <v>25</v>
      </c>
      <c r="B33" s="64" t="s">
        <v>31</v>
      </c>
      <c r="C33" s="66">
        <f t="shared" si="11"/>
        <v>2161386.0105499998</v>
      </c>
      <c r="D33" s="124">
        <v>1628262.1</v>
      </c>
      <c r="E33" s="125">
        <v>1628262.1</v>
      </c>
      <c r="F33" s="126">
        <v>1608151.71631</v>
      </c>
      <c r="G33" s="124">
        <v>5630.9</v>
      </c>
      <c r="H33" s="125">
        <v>5630.9</v>
      </c>
      <c r="I33" s="126">
        <v>3716.41642</v>
      </c>
      <c r="J33" s="124">
        <v>58772.7</v>
      </c>
      <c r="K33" s="125">
        <v>58772.7</v>
      </c>
      <c r="L33" s="127">
        <v>41346.80154</v>
      </c>
      <c r="M33" s="128">
        <v>306</v>
      </c>
      <c r="N33" s="14">
        <v>306</v>
      </c>
      <c r="O33" s="61">
        <v>38.628970000000002</v>
      </c>
      <c r="P33" s="79">
        <v>0</v>
      </c>
      <c r="Q33" s="14">
        <v>0</v>
      </c>
      <c r="R33" s="61">
        <v>0</v>
      </c>
      <c r="S33" s="79"/>
      <c r="T33" s="24"/>
      <c r="U33" s="107">
        <v>0</v>
      </c>
      <c r="V33" s="27">
        <v>9.9</v>
      </c>
      <c r="W33" s="15">
        <v>9.9</v>
      </c>
      <c r="X33" s="80">
        <v>0</v>
      </c>
      <c r="Y33" s="74">
        <v>482165.6</v>
      </c>
      <c r="Z33" s="24">
        <v>482165.6</v>
      </c>
      <c r="AA33" s="25">
        <v>508132.44731000002</v>
      </c>
      <c r="AB33" s="27"/>
      <c r="AC33" s="15"/>
      <c r="AD33" s="72">
        <v>0</v>
      </c>
      <c r="AE33" s="27"/>
      <c r="AF33" s="15"/>
      <c r="AG33" s="72"/>
      <c r="AH33" s="27"/>
      <c r="AI33" s="15"/>
      <c r="AJ33" s="72">
        <v>0</v>
      </c>
      <c r="AK33" s="94"/>
      <c r="AL33" s="24"/>
      <c r="AM33" s="25">
        <v>0</v>
      </c>
      <c r="AN33" s="27"/>
      <c r="AO33" s="15"/>
      <c r="AP33" s="80">
        <v>0</v>
      </c>
      <c r="AQ33" s="27"/>
      <c r="AR33" s="15"/>
      <c r="AS33" s="72">
        <v>0</v>
      </c>
      <c r="AT33" s="27"/>
      <c r="AU33" s="15"/>
      <c r="AV33" s="72">
        <v>0</v>
      </c>
      <c r="AW33" s="94"/>
      <c r="AX33" s="24"/>
      <c r="AY33" s="25"/>
      <c r="AZ33" s="123">
        <v>1659.8</v>
      </c>
      <c r="BA33" s="15"/>
      <c r="BB33" s="80">
        <v>0</v>
      </c>
      <c r="BC33" s="74"/>
      <c r="BD33" s="24"/>
      <c r="BE33" s="25">
        <v>0</v>
      </c>
    </row>
    <row r="34" spans="1:57" s="12" customFormat="1" ht="27" customHeight="1" thickBot="1">
      <c r="A34" s="155" t="s">
        <v>0</v>
      </c>
      <c r="B34" s="156"/>
      <c r="C34" s="59">
        <f>SUM(C9:C33)</f>
        <v>28341951.590100002</v>
      </c>
      <c r="D34" s="59">
        <f t="shared" ref="D34:H34" si="12">SUM(D9:D33)</f>
        <v>27262176.399999999</v>
      </c>
      <c r="E34" s="59">
        <f t="shared" si="12"/>
        <v>27262176.399999999</v>
      </c>
      <c r="F34" s="59">
        <f t="shared" si="12"/>
        <v>25918327.608040005</v>
      </c>
      <c r="G34" s="58">
        <f t="shared" si="12"/>
        <v>101531.79999999997</v>
      </c>
      <c r="H34" s="59">
        <f t="shared" si="12"/>
        <v>101531.79999999997</v>
      </c>
      <c r="I34" s="59">
        <f t="shared" ref="I34" si="13">SUM(I9:I33)</f>
        <v>88121.815819999974</v>
      </c>
      <c r="J34" s="26">
        <f t="shared" ref="J34:AA34" si="14">SUM(J9:J33)</f>
        <v>745290.7</v>
      </c>
      <c r="K34" s="26">
        <f t="shared" si="14"/>
        <v>745290.7</v>
      </c>
      <c r="L34" s="59">
        <f t="shared" si="14"/>
        <v>591597.12536000006</v>
      </c>
      <c r="M34" s="26">
        <f t="shared" si="14"/>
        <v>3323.6000000000004</v>
      </c>
      <c r="N34" s="51">
        <f t="shared" si="14"/>
        <v>3323.6000000000004</v>
      </c>
      <c r="O34" s="58">
        <f t="shared" si="14"/>
        <v>91.839370000000002</v>
      </c>
      <c r="P34" s="51">
        <f t="shared" ref="P34:R34" si="15">SUM(P9:P33)</f>
        <v>50979.599999999984</v>
      </c>
      <c r="Q34" s="26">
        <f t="shared" si="15"/>
        <v>49694.399999999987</v>
      </c>
      <c r="R34" s="59">
        <f t="shared" si="15"/>
        <v>38076.533939999987</v>
      </c>
      <c r="S34" s="58">
        <f t="shared" si="14"/>
        <v>463346.5</v>
      </c>
      <c r="T34" s="59">
        <f t="shared" si="14"/>
        <v>34000</v>
      </c>
      <c r="U34" s="69">
        <f t="shared" si="14"/>
        <v>23707.814780000001</v>
      </c>
      <c r="V34" s="59">
        <f>SUM(V9:V33)</f>
        <v>5267.3</v>
      </c>
      <c r="W34" s="59">
        <f>SUM(W9:W33)</f>
        <v>5267.3</v>
      </c>
      <c r="X34" s="59">
        <f>SUM(X9:X33)</f>
        <v>9.8086900000000004</v>
      </c>
      <c r="Y34" s="58">
        <f t="shared" si="14"/>
        <v>4821655.8999999994</v>
      </c>
      <c r="Z34" s="59">
        <f t="shared" si="14"/>
        <v>4821655.8999999994</v>
      </c>
      <c r="AA34" s="58">
        <f t="shared" si="14"/>
        <v>1560366.95728</v>
      </c>
      <c r="AB34" s="59">
        <f t="shared" ref="AB34:AD34" si="16">SUM(AB9:AB33)</f>
        <v>120000</v>
      </c>
      <c r="AC34" s="59">
        <f t="shared" si="16"/>
        <v>5050.4222499999996</v>
      </c>
      <c r="AD34" s="69">
        <f t="shared" si="16"/>
        <v>5050.4222499999996</v>
      </c>
      <c r="AE34" s="59">
        <f>AE27</f>
        <v>635675</v>
      </c>
      <c r="AF34" s="59"/>
      <c r="AG34" s="92"/>
      <c r="AH34" s="59"/>
      <c r="AI34" s="59"/>
      <c r="AJ34" s="59">
        <f>SUM(AJ9:AJ33)</f>
        <v>34424.185379999995</v>
      </c>
      <c r="AK34" s="95"/>
      <c r="AL34" s="65"/>
      <c r="AM34" s="65">
        <f>SUM(AM9:AM33)</f>
        <v>14.05861</v>
      </c>
      <c r="AN34" s="59"/>
      <c r="AO34" s="59"/>
      <c r="AP34" s="59">
        <f>SUM(AP9:AP32)</f>
        <v>54911.96991</v>
      </c>
      <c r="AQ34" s="59"/>
      <c r="AR34" s="59"/>
      <c r="AS34" s="59">
        <f>SUM(AS9:AS33)</f>
        <v>4034.8168900000001</v>
      </c>
      <c r="AT34" s="59"/>
      <c r="AU34" s="59"/>
      <c r="AV34" s="59">
        <f>SUM(AV9:AV33)</f>
        <v>3539.08</v>
      </c>
      <c r="AW34" s="65"/>
      <c r="AX34" s="65"/>
      <c r="AY34" s="65">
        <f>SUM(AY9:AY33)</f>
        <v>8824.3785900000003</v>
      </c>
      <c r="AZ34" s="58">
        <f>SUM(AZ9:AZ33)</f>
        <v>21929.9</v>
      </c>
      <c r="BA34" s="59"/>
      <c r="BB34" s="59">
        <f>SUM(BB9:BB33)</f>
        <v>8729.929790000002</v>
      </c>
      <c r="BC34" s="65"/>
      <c r="BD34" s="65"/>
      <c r="BE34" s="65">
        <f>SUM(BE9:BE33)</f>
        <v>2123.2453999999998</v>
      </c>
    </row>
    <row r="35" spans="1:57" ht="17.25" customHeight="1">
      <c r="B35" s="9"/>
      <c r="C35" s="56"/>
      <c r="D35" s="42"/>
      <c r="E35" s="42"/>
      <c r="F35" s="42"/>
      <c r="G35" s="42"/>
      <c r="H35" s="42"/>
      <c r="I35" s="42"/>
      <c r="J35" s="97"/>
      <c r="K35" s="97"/>
      <c r="L35" s="97"/>
      <c r="M35" s="71"/>
      <c r="N35" s="71"/>
      <c r="O35" s="71"/>
      <c r="P35" s="71"/>
      <c r="Q35" s="71"/>
      <c r="R35" s="71"/>
      <c r="S35" s="138"/>
      <c r="T35" s="138"/>
      <c r="U35" s="138"/>
      <c r="V35" s="102"/>
      <c r="W35" s="102"/>
      <c r="X35" s="102"/>
      <c r="Y35" s="97"/>
      <c r="Z35" s="97"/>
      <c r="AA35" s="97"/>
      <c r="AB35" s="48"/>
      <c r="AC35" s="48"/>
      <c r="AD35" s="48"/>
      <c r="AE35" s="48"/>
      <c r="AF35" s="48"/>
      <c r="AG35" s="48"/>
      <c r="AH35" s="48"/>
      <c r="AI35" s="48"/>
      <c r="AJ35" s="46"/>
      <c r="AK35" s="48"/>
      <c r="AL35" s="48"/>
      <c r="AM35" s="48"/>
      <c r="AN35" s="48"/>
      <c r="AO35" s="48"/>
      <c r="AP35" s="48"/>
      <c r="AQ35" s="48"/>
      <c r="AR35" s="48"/>
      <c r="AS35" s="48"/>
      <c r="AT35" s="48"/>
      <c r="AU35" s="48"/>
      <c r="AV35" s="48"/>
      <c r="AW35" s="48"/>
      <c r="AX35" s="48"/>
      <c r="AY35" s="48"/>
      <c r="AZ35" s="48"/>
      <c r="BA35" s="48"/>
      <c r="BB35" s="48"/>
      <c r="BC35" s="48"/>
      <c r="BD35" s="48"/>
      <c r="BE35" s="48"/>
    </row>
    <row r="36" spans="1:57" s="43" customFormat="1" ht="69" customHeight="1">
      <c r="D36" s="142"/>
      <c r="E36" s="142"/>
      <c r="F36" s="142"/>
      <c r="G36" s="142"/>
      <c r="H36" s="142"/>
      <c r="I36" s="142"/>
      <c r="J36" s="71"/>
      <c r="K36" s="71"/>
      <c r="L36" s="71"/>
      <c r="M36" s="71"/>
      <c r="N36" s="71"/>
      <c r="O36" s="71"/>
      <c r="P36" s="71"/>
      <c r="Q36" s="71"/>
      <c r="R36" s="71"/>
      <c r="S36" s="142"/>
      <c r="T36" s="142"/>
      <c r="U36" s="142"/>
      <c r="V36" s="103"/>
      <c r="W36" s="103"/>
      <c r="X36" s="103"/>
      <c r="AB36" s="47"/>
      <c r="AC36" s="47"/>
      <c r="AD36" s="47"/>
      <c r="AE36" s="47"/>
      <c r="AF36" s="47"/>
      <c r="AG36" s="47"/>
      <c r="AH36" s="132"/>
      <c r="AI36" s="132"/>
      <c r="AJ36" s="132"/>
      <c r="AK36" s="132"/>
      <c r="AL36" s="132"/>
      <c r="AM36" s="132"/>
      <c r="AN36" s="132"/>
      <c r="AO36" s="132"/>
      <c r="AP36" s="132"/>
      <c r="AQ36" s="96"/>
      <c r="AR36" s="96"/>
      <c r="AS36" s="96"/>
      <c r="AT36" s="96"/>
      <c r="AU36" s="96"/>
      <c r="AV36" s="96"/>
      <c r="AW36" s="96"/>
      <c r="AX36" s="96"/>
      <c r="AY36" s="96"/>
      <c r="AZ36" s="132"/>
      <c r="BA36" s="132"/>
      <c r="BB36" s="132"/>
      <c r="BC36" s="142" t="s">
        <v>39</v>
      </c>
      <c r="BD36" s="142"/>
      <c r="BE36" s="142"/>
    </row>
    <row r="37" spans="1:57" ht="10.5" customHeight="1">
      <c r="C37" s="7"/>
      <c r="F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</row>
    <row r="38" spans="1:57" s="3" customFormat="1" ht="20.25" customHeight="1">
      <c r="B38" s="29"/>
      <c r="C38" s="7"/>
      <c r="D38" s="30"/>
      <c r="E38" s="30"/>
      <c r="F38" s="44"/>
      <c r="G38" s="30"/>
      <c r="H38" s="30"/>
      <c r="I38" s="30"/>
      <c r="J38" s="30"/>
      <c r="K38" s="30"/>
      <c r="L38" s="30"/>
      <c r="M38" s="30"/>
      <c r="N38" s="32"/>
      <c r="O38" s="32"/>
      <c r="P38" s="32"/>
      <c r="Q38" s="32"/>
      <c r="R38" s="32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</row>
    <row r="39" spans="1:57" s="3" customFormat="1">
      <c r="C39" s="45"/>
      <c r="D39" s="31"/>
      <c r="E39" s="31"/>
      <c r="F39" s="39"/>
      <c r="G39" s="31"/>
      <c r="H39" s="31"/>
      <c r="I39" s="38"/>
      <c r="J39" s="35"/>
      <c r="K39" s="35"/>
      <c r="L39" s="38"/>
      <c r="M39" s="35"/>
      <c r="N39" s="35"/>
      <c r="O39" s="35"/>
      <c r="P39" s="35"/>
      <c r="Q39" s="35"/>
      <c r="R39" s="35"/>
      <c r="S39" s="30"/>
      <c r="T39" s="30"/>
      <c r="U39" s="35"/>
      <c r="V39" s="35"/>
      <c r="W39" s="35"/>
      <c r="X39" s="35"/>
      <c r="Y39" s="34"/>
      <c r="Z39" s="46"/>
      <c r="AA39" s="46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35"/>
      <c r="AR39" s="35"/>
      <c r="AS39" s="35"/>
      <c r="AT39" s="35"/>
      <c r="AU39" s="35"/>
      <c r="AV39" s="35"/>
      <c r="AW39" s="35"/>
      <c r="AX39" s="35"/>
      <c r="AY39" s="35"/>
      <c r="AZ39" s="35"/>
      <c r="BA39" s="35"/>
      <c r="BB39" s="35"/>
      <c r="BC39" s="35"/>
      <c r="BD39" s="35"/>
      <c r="BE39" s="35"/>
    </row>
    <row r="40" spans="1:57" s="3" customFormat="1">
      <c r="C40" s="35"/>
      <c r="D40" s="34"/>
      <c r="E40" s="34"/>
      <c r="F40" s="34"/>
      <c r="G40" s="34"/>
      <c r="H40" s="34"/>
      <c r="I40" s="38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</row>
    <row r="41" spans="1:57" s="3" customFormat="1">
      <c r="C41" s="36"/>
      <c r="D41" s="34"/>
      <c r="E41" s="34"/>
      <c r="F41" s="34"/>
      <c r="G41" s="34"/>
      <c r="H41" s="34"/>
      <c r="I41" s="34"/>
      <c r="J41" s="34"/>
      <c r="K41" s="34"/>
      <c r="L41" s="34"/>
      <c r="M41" s="52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8"/>
    </row>
    <row r="42" spans="1:57" s="3" customFormat="1">
      <c r="C42" s="37"/>
      <c r="D42" s="34"/>
      <c r="E42" s="30"/>
      <c r="F42" s="30"/>
      <c r="G42" s="30"/>
      <c r="H42" s="30"/>
      <c r="I42" s="30"/>
      <c r="J42" s="30"/>
      <c r="K42" s="30"/>
      <c r="L42" s="30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</row>
    <row r="43" spans="1:57" s="3" customFormat="1"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</row>
    <row r="44" spans="1:57" s="3" customFormat="1">
      <c r="C44" s="35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</row>
    <row r="45" spans="1:57" s="3" customFormat="1">
      <c r="C45" s="38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</row>
    <row r="46" spans="1:57" s="3" customFormat="1"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</row>
    <row r="47" spans="1:57" s="3" customFormat="1">
      <c r="C47" s="35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</row>
    <row r="48" spans="1:57" s="3" customFormat="1">
      <c r="C48" s="35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</row>
    <row r="49" spans="4:27" s="3" customFormat="1"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</row>
    <row r="50" spans="4:27" s="3" customFormat="1"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</row>
    <row r="51" spans="4:27" s="3" customFormat="1"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</row>
    <row r="52" spans="4:27" s="3" customFormat="1"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</row>
    <row r="53" spans="4:27" s="3" customFormat="1"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</row>
    <row r="54" spans="4:27" s="3" customFormat="1"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</row>
    <row r="55" spans="4:27" s="3" customFormat="1"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</row>
    <row r="56" spans="4:27" s="3" customFormat="1"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</row>
    <row r="57" spans="4:27" s="3" customFormat="1"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</row>
    <row r="58" spans="4:27" s="3" customFormat="1"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</row>
    <row r="59" spans="4:27" s="3" customFormat="1"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</row>
    <row r="60" spans="4:27" s="3" customFormat="1"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</row>
    <row r="61" spans="4:27" s="3" customFormat="1"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</row>
    <row r="62" spans="4:27" s="3" customFormat="1"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</row>
    <row r="63" spans="4:27" s="3" customFormat="1"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</row>
    <row r="64" spans="4:27" s="3" customFormat="1"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</row>
    <row r="65" spans="4:27" s="3" customFormat="1"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</row>
    <row r="66" spans="4:27" s="3" customFormat="1"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</row>
    <row r="67" spans="4:27" s="3" customFormat="1"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</row>
    <row r="68" spans="4:27" s="3" customFormat="1"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</row>
    <row r="69" spans="4:27" s="3" customFormat="1"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</row>
    <row r="70" spans="4:27" s="3" customFormat="1"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</row>
    <row r="71" spans="4:27" s="3" customFormat="1"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</row>
    <row r="72" spans="4:27" s="3" customFormat="1"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</row>
    <row r="73" spans="4:27" s="3" customFormat="1"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</row>
    <row r="74" spans="4:27" s="3" customFormat="1"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</row>
    <row r="75" spans="4:27" s="3" customFormat="1"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</row>
    <row r="76" spans="4:27" s="3" customFormat="1"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</row>
    <row r="77" spans="4:27" s="3" customFormat="1"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</row>
    <row r="78" spans="4:27" s="3" customFormat="1"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</row>
    <row r="79" spans="4:27" s="3" customFormat="1"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</row>
    <row r="80" spans="4:27" s="3" customFormat="1"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</row>
    <row r="81" spans="4:27" s="3" customFormat="1"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</row>
    <row r="82" spans="4:27" s="3" customFormat="1"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</row>
    <row r="83" spans="4:27" s="3" customFormat="1"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</row>
    <row r="84" spans="4:27" s="3" customFormat="1"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</row>
    <row r="85" spans="4:27" s="3" customFormat="1"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34"/>
    </row>
    <row r="86" spans="4:27" s="3" customFormat="1"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</row>
    <row r="87" spans="4:27" s="3" customFormat="1"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</row>
    <row r="88" spans="4:27" s="3" customFormat="1"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</row>
    <row r="89" spans="4:27" s="3" customFormat="1"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</row>
    <row r="90" spans="4:27" s="3" customFormat="1"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</row>
    <row r="91" spans="4:27" s="3" customFormat="1"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</row>
    <row r="92" spans="4:27" s="3" customFormat="1"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</row>
    <row r="93" spans="4:27" s="3" customFormat="1"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</row>
    <row r="94" spans="4:27" s="3" customFormat="1"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  <c r="AA94" s="34"/>
    </row>
    <row r="95" spans="4:27" s="3" customFormat="1">
      <c r="D95" s="34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  <c r="AA95" s="34"/>
    </row>
    <row r="96" spans="4:27" s="3" customFormat="1"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</row>
    <row r="97" spans="4:27" s="3" customFormat="1">
      <c r="D97" s="34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  <c r="AA97" s="34"/>
    </row>
    <row r="98" spans="4:27" s="3" customFormat="1">
      <c r="D98" s="34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  <c r="AA98" s="34"/>
    </row>
    <row r="99" spans="4:27" s="3" customFormat="1">
      <c r="D99" s="34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  <c r="AA99" s="34"/>
    </row>
    <row r="100" spans="4:27" s="3" customFormat="1">
      <c r="D100" s="34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  <c r="AA100" s="34"/>
    </row>
    <row r="101" spans="4:27" s="3" customFormat="1">
      <c r="D101" s="34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  <c r="AA101" s="34"/>
    </row>
    <row r="102" spans="4:27" s="3" customFormat="1"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4"/>
    </row>
    <row r="103" spans="4:27" s="3" customFormat="1"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  <c r="AA103" s="34"/>
    </row>
  </sheetData>
  <mergeCells count="38">
    <mergeCell ref="A1:L1"/>
    <mergeCell ref="A3:L3"/>
    <mergeCell ref="A5:A7"/>
    <mergeCell ref="D5:L5"/>
    <mergeCell ref="J6:L6"/>
    <mergeCell ref="A2:L2"/>
    <mergeCell ref="A34:B34"/>
    <mergeCell ref="G36:I36"/>
    <mergeCell ref="B5:B7"/>
    <mergeCell ref="C5:C7"/>
    <mergeCell ref="D36:F36"/>
    <mergeCell ref="G6:I6"/>
    <mergeCell ref="D6:F6"/>
    <mergeCell ref="S35:U35"/>
    <mergeCell ref="M5:AA5"/>
    <mergeCell ref="S36:U36"/>
    <mergeCell ref="BC36:BE36"/>
    <mergeCell ref="Y6:AA6"/>
    <mergeCell ref="P6:R6"/>
    <mergeCell ref="S6:U6"/>
    <mergeCell ref="BC6:BE6"/>
    <mergeCell ref="M6:O6"/>
    <mergeCell ref="AB6:AD6"/>
    <mergeCell ref="AH6:AJ6"/>
    <mergeCell ref="AH36:AJ36"/>
    <mergeCell ref="AK6:AM6"/>
    <mergeCell ref="AN5:BE5"/>
    <mergeCell ref="AB5:AM5"/>
    <mergeCell ref="AE6:AG6"/>
    <mergeCell ref="V6:X6"/>
    <mergeCell ref="AN6:AP6"/>
    <mergeCell ref="AZ6:BB6"/>
    <mergeCell ref="AK36:AM36"/>
    <mergeCell ref="AN36:AP36"/>
    <mergeCell ref="AZ36:BB36"/>
    <mergeCell ref="AQ6:AS6"/>
    <mergeCell ref="AT6:AV6"/>
    <mergeCell ref="AW6:AY6"/>
  </mergeCells>
  <phoneticPr fontId="0" type="noConversion"/>
  <printOptions horizontalCentered="1" verticalCentered="1"/>
  <pageMargins left="0" right="0" top="0" bottom="0" header="0" footer="0"/>
  <pageSetup paperSize="9" scale="51" fitToHeight="0" orientation="landscape" r:id="rId1"/>
  <headerFooter alignWithMargins="0"/>
  <colBreaks count="3" manualBreakCount="3">
    <brk id="12" max="35" man="1"/>
    <brk id="27" max="35" man="1"/>
    <brk id="42" max="3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Додаток</vt:lpstr>
      <vt:lpstr>Додаток!Заголовки_для_печати</vt:lpstr>
      <vt:lpstr>Додаток!Область_печати</vt:lpstr>
    </vt:vector>
  </TitlesOfParts>
  <Company>ДКУ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e_palanska</dc:creator>
  <cp:lastModifiedBy>2800-PetrovaO</cp:lastModifiedBy>
  <cp:lastPrinted>2023-05-18T11:41:24Z</cp:lastPrinted>
  <dcterms:created xsi:type="dcterms:W3CDTF">2007-04-23T09:19:09Z</dcterms:created>
  <dcterms:modified xsi:type="dcterms:W3CDTF">2023-05-18T11:41:27Z</dcterms:modified>
</cp:coreProperties>
</file>