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Додаток!$A$1:$BB$36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AV34"/>
  <c r="AV7"/>
  <c r="AU7"/>
  <c r="AT7"/>
  <c r="AS34"/>
  <c r="AP34"/>
  <c r="AS7"/>
  <c r="AR7"/>
  <c r="AQ7"/>
  <c r="AP7"/>
  <c r="AO7"/>
  <c r="AN7"/>
  <c r="AY34"/>
  <c r="AM34"/>
  <c r="AJ34"/>
  <c r="AG34"/>
  <c r="AG7"/>
  <c r="AJ7" s="1"/>
  <c r="AM7" s="1"/>
  <c r="AY7" s="1"/>
  <c r="AF7"/>
  <c r="AI7" s="1"/>
  <c r="AL7" s="1"/>
  <c r="AX7" s="1"/>
  <c r="Y7"/>
  <c r="Y34"/>
  <c r="Z34"/>
  <c r="AA34"/>
  <c r="AB34"/>
  <c r="BB34" l="1"/>
  <c r="R34" l="1"/>
  <c r="Q34"/>
  <c r="P34"/>
  <c r="R7"/>
  <c r="Q7"/>
  <c r="N34"/>
  <c r="O34"/>
  <c r="I34" l="1"/>
  <c r="X34"/>
  <c r="V7"/>
  <c r="S7"/>
  <c r="M7"/>
  <c r="J7"/>
  <c r="G7"/>
  <c r="AB7" s="1"/>
  <c r="AE7" s="1"/>
  <c r="AH7" s="1"/>
  <c r="AK7" s="1"/>
  <c r="AW7" s="1"/>
  <c r="L34"/>
  <c r="M34"/>
  <c r="K34"/>
  <c r="J34"/>
  <c r="F34"/>
  <c r="E34"/>
  <c r="D34"/>
  <c r="T34"/>
  <c r="U34"/>
  <c r="G34"/>
  <c r="H34"/>
  <c r="S34"/>
  <c r="V34"/>
  <c r="W34"/>
  <c r="AZ7" l="1"/>
  <c r="P7"/>
  <c r="C34"/>
</calcChain>
</file>

<file path=xl/sharedStrings.xml><?xml version="1.0" encoding="utf-8"?>
<sst xmlns="http://schemas.openxmlformats.org/spreadsheetml/2006/main" count="77" uniqueCount="55">
  <si>
    <t>Всього</t>
  </si>
  <si>
    <t>у тому числі по субвенціях:</t>
  </si>
  <si>
    <t>№ з/п</t>
  </si>
  <si>
    <t>направлено відкритих асигнувань</t>
  </si>
  <si>
    <t>Найменування зведеного   бюджету</t>
  </si>
  <si>
    <t>касові видатки (оперативні дані)</t>
  </si>
  <si>
    <t>Всього касові видатки 
(оперативні дані)</t>
  </si>
  <si>
    <t>тис.грн.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</si>
  <si>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</si>
  <si>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</si>
  <si>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</si>
  <si>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</si>
  <si>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</si>
  <si>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</si>
  <si>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</si>
  <si>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</si>
  <si>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</si>
  <si>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</si>
  <si>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</si>
  <si>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</si>
  <si>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</si>
  <si>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</si>
  <si>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</si>
  <si>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</si>
  <si>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</si>
  <si>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</si>
  <si>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</si>
  <si>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</si>
  <si>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</si>
  <si>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</si>
  <si>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</si>
  <si>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</si>
  <si>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</si>
  <si>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</si>
  <si>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>на забезпечення окремих видатків районних рад, спрямованих на виконання їх повноважень</t>
  </si>
  <si>
    <t>на реалізацію заходів, спрямованих на підвищення доступності широкосмугового доступу до Інтернету в сільській місцевості*</t>
  </si>
  <si>
    <t xml:space="preserve"> бюджету Дніпровської міської територіальної громади  на завершення будівництва метрополітену у м. Дніпрі</t>
  </si>
  <si>
    <t xml:space="preserve"> бюджету Харківської міської територіальної громади на подовження третьої лінії метрополітену у м. Харкові</t>
  </si>
  <si>
    <t>Зведений бюджет Закарпатської області</t>
  </si>
  <si>
    <t>* касові видатки за рахунок залишку, що склався на 01.01.2023</t>
  </si>
  <si>
    <t xml:space="preserve"> освітня субвенція                                                     </t>
  </si>
  <si>
    <t xml:space="preserve"> на надання державної підтримки особам з особливими освітніми потребами  </t>
  </si>
  <si>
    <t>Інформація</t>
  </si>
  <si>
    <t>на реалізацію інфраструктурних проектів та розвиток об'єктів соціально-культурної сфери*</t>
  </si>
  <si>
    <t>на закупівлю опорними закладами охорони здоров’я послуг щодо проектування та встановлення кисневих станцій*</t>
  </si>
  <si>
    <t>на здійснення заходів щодо соціально-економічного розвитку окремих територій*</t>
  </si>
  <si>
    <t>на створення мережі спеціалізованих служб підтримки осіб, які постраждали від домашнього насильства та/або насильства за ознакою статі*</t>
  </si>
  <si>
    <t xml:space="preserve">                                            щодо використання місцевими бюджетами субвенцій, отриманих з державного бюджету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</si>
  <si>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пунктах*             </t>
  </si>
  <si>
    <t xml:space="preserve">cтаном на 01.04.2023                                                                                                                                                                                              </t>
  </si>
  <si>
    <t xml:space="preserve">розпис на січень
- березень
</t>
  </si>
  <si>
    <t>на розвиток мережі центрів надання адміністративних послуг*</t>
  </si>
  <si>
    <t>на розвиток спортивної інфраструктури*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</si>
  <si>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</si>
  <si>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>на розроблення комплексних планів просторового розвитку територій територіальних громад*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</si>
</sst>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0" fontId="3" fillId="0" borderId="2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24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30" xfId="0" applyNumberFormat="1" applyFont="1" applyFill="1" applyBorder="1" applyAlignment="1"/>
    <xf numFmtId="164" fontId="3" fillId="0" borderId="27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13" fillId="0" borderId="32" xfId="0" applyFont="1" applyFill="1" applyBorder="1" applyAlignment="1">
      <alignment horizontal="left" vertical="center" wrapText="1"/>
    </xf>
    <xf numFmtId="9" fontId="13" fillId="0" borderId="33" xfId="1" applyFont="1" applyFill="1" applyBorder="1" applyAlignment="1">
      <alignment horizontal="left" vertical="center" wrapText="1"/>
    </xf>
    <xf numFmtId="9" fontId="13" fillId="0" borderId="34" xfId="1" applyFont="1" applyFill="1" applyBorder="1" applyAlignment="1">
      <alignment horizontal="left" vertical="center" wrapText="1"/>
    </xf>
    <xf numFmtId="164" fontId="3" fillId="0" borderId="3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/>
    <xf numFmtId="164" fontId="2" fillId="0" borderId="44" xfId="0" applyNumberFormat="1" applyFont="1" applyFill="1" applyBorder="1" applyAlignment="1"/>
    <xf numFmtId="0" fontId="6" fillId="0" borderId="46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wrapText="1"/>
    </xf>
    <xf numFmtId="164" fontId="5" fillId="0" borderId="48" xfId="0" applyNumberFormat="1" applyFont="1" applyFill="1" applyBorder="1" applyAlignment="1"/>
    <xf numFmtId="164" fontId="5" fillId="0" borderId="10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5" fillId="0" borderId="47" xfId="0" applyNumberFormat="1" applyFont="1" applyFill="1" applyBorder="1" applyAlignment="1"/>
    <xf numFmtId="164" fontId="2" fillId="0" borderId="36" xfId="0" applyNumberFormat="1" applyFont="1" applyFill="1" applyBorder="1" applyAlignment="1" applyProtection="1"/>
    <xf numFmtId="164" fontId="5" fillId="0" borderId="29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2" fillId="0" borderId="31" xfId="0" applyNumberFormat="1" applyFont="1" applyFill="1" applyBorder="1" applyAlignment="1"/>
    <xf numFmtId="164" fontId="11" fillId="0" borderId="2" xfId="0" applyNumberFormat="1" applyFont="1" applyFill="1" applyBorder="1" applyAlignment="1"/>
    <xf numFmtId="164" fontId="2" fillId="0" borderId="25" xfId="0" applyNumberFormat="1" applyFont="1" applyFill="1" applyBorder="1" applyAlignment="1"/>
    <xf numFmtId="164" fontId="2" fillId="0" borderId="48" xfId="0" applyNumberFormat="1" applyFont="1" applyFill="1" applyBorder="1" applyAlignment="1"/>
    <xf numFmtId="164" fontId="2" fillId="0" borderId="29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49" xfId="0" applyNumberFormat="1" applyFont="1" applyFill="1" applyBorder="1" applyAlignment="1" applyProtection="1"/>
    <xf numFmtId="164" fontId="2" fillId="0" borderId="21" xfId="0" applyNumberFormat="1" applyFont="1" applyFill="1" applyBorder="1" applyAlignment="1"/>
    <xf numFmtId="167" fontId="14" fillId="0" borderId="2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/>
    <xf numFmtId="164" fontId="2" fillId="0" borderId="50" xfId="0" applyNumberFormat="1" applyFont="1" applyFill="1" applyBorder="1" applyAlignment="1"/>
    <xf numFmtId="0" fontId="3" fillId="0" borderId="0" xfId="0" applyFont="1" applyFill="1" applyAlignment="1">
      <alignment horizontal="right" vertical="center"/>
    </xf>
    <xf numFmtId="164" fontId="5" fillId="0" borderId="45" xfId="0" applyNumberFormat="1" applyFont="1" applyFill="1" applyBorder="1" applyAlignment="1"/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2" fillId="0" borderId="17" xfId="0" applyNumberFormat="1" applyFont="1" applyFill="1" applyBorder="1" applyAlignment="1" applyProtection="1"/>
    <xf numFmtId="164" fontId="2" fillId="0" borderId="26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30" xfId="0" applyNumberFormat="1" applyFont="1" applyFill="1" applyBorder="1" applyAlignment="1" applyProtection="1"/>
    <xf numFmtId="164" fontId="2" fillId="0" borderId="45" xfId="0" applyNumberFormat="1" applyFont="1" applyFill="1" applyBorder="1" applyAlignment="1" applyProtection="1"/>
    <xf numFmtId="164" fontId="2" fillId="0" borderId="47" xfId="0" applyNumberFormat="1" applyFont="1" applyFill="1" applyBorder="1" applyAlignment="1" applyProtection="1"/>
    <xf numFmtId="164" fontId="2" fillId="0" borderId="11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" fillId="0" borderId="12" xfId="0" applyNumberFormat="1" applyFont="1" applyFill="1" applyBorder="1" applyAlignment="1" applyProtection="1"/>
    <xf numFmtId="164" fontId="2" fillId="0" borderId="12" xfId="0" applyNumberFormat="1" applyFont="1" applyFill="1" applyBorder="1" applyAlignment="1"/>
    <xf numFmtId="164" fontId="5" fillId="0" borderId="25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5" xfId="0" applyNumberFormat="1" applyFont="1" applyFill="1" applyBorder="1" applyAlignment="1" applyProtection="1"/>
    <xf numFmtId="0" fontId="6" fillId="0" borderId="4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/>
    <xf numFmtId="164" fontId="3" fillId="0" borderId="4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/>
    <xf numFmtId="164" fontId="3" fillId="0" borderId="4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/>
    <xf numFmtId="0" fontId="8" fillId="0" borderId="43" xfId="0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/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35" xfId="0" applyFill="1" applyBorder="1"/>
    <xf numFmtId="0" fontId="0" fillId="0" borderId="27" xfId="0" applyFill="1" applyBorder="1"/>
    <xf numFmtId="0" fontId="6" fillId="0" borderId="4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18</xdr:row>
      <xdr:rowOff>250825</xdr:rowOff>
    </xdr:from>
    <xdr:to>
      <xdr:col>18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838200</xdr:colOff>
      <xdr:row>0</xdr:row>
      <xdr:rowOff>257175</xdr:rowOff>
    </xdr:from>
    <xdr:to>
      <xdr:col>20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981075</xdr:colOff>
      <xdr:row>18</xdr:row>
      <xdr:rowOff>190500</xdr:rowOff>
    </xdr:from>
    <xdr:to>
      <xdr:col>21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847725</xdr:colOff>
      <xdr:row>0</xdr:row>
      <xdr:rowOff>85725</xdr:rowOff>
    </xdr:from>
    <xdr:to>
      <xdr:col>20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371475</xdr:colOff>
      <xdr:row>0</xdr:row>
      <xdr:rowOff>238125</xdr:rowOff>
    </xdr:from>
    <xdr:to>
      <xdr:col>20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838200</xdr:colOff>
      <xdr:row>5</xdr:row>
      <xdr:rowOff>2943225</xdr:rowOff>
    </xdr:from>
    <xdr:to>
      <xdr:col>19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0</xdr:row>
      <xdr:rowOff>266700</xdr:rowOff>
    </xdr:from>
    <xdr:to>
      <xdr:col>19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7</xdr:row>
      <xdr:rowOff>200025</xdr:rowOff>
    </xdr:from>
    <xdr:to>
      <xdr:col>21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1047750</xdr:colOff>
      <xdr:row>15</xdr:row>
      <xdr:rowOff>0</xdr:rowOff>
    </xdr:from>
    <xdr:to>
      <xdr:col>6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1019175</xdr:colOff>
      <xdr:row>30</xdr:row>
      <xdr:rowOff>219075</xdr:rowOff>
    </xdr:from>
    <xdr:to>
      <xdr:col>6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29</xdr:row>
      <xdr:rowOff>200025</xdr:rowOff>
    </xdr:from>
    <xdr:to>
      <xdr:col>6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1066800</xdr:colOff>
      <xdr:row>27</xdr:row>
      <xdr:rowOff>190500</xdr:rowOff>
    </xdr:from>
    <xdr:to>
      <xdr:col>6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BC103"/>
  <sheetViews>
    <sheetView showZeros="0" tabSelected="1" view="pageBreakPreview" zoomScale="60" zoomScaleNormal="60" workbookViewId="0">
      <pane xSplit="2" ySplit="3" topLeftCell="AI4" activePane="bottomRight" state="frozen"/>
      <selection pane="topRight" activeCell="C1" sqref="C1"/>
      <selection pane="bottomLeft" activeCell="A4" sqref="A4"/>
      <selection pane="bottomRight" activeCell="AZ36" sqref="AZ36:BB36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18.44140625" style="2" customWidth="1"/>
    <col min="4" max="4" width="17.44140625" style="1" customWidth="1"/>
    <col min="5" max="5" width="18.77734375" style="1" customWidth="1"/>
    <col min="6" max="6" width="19" style="1" customWidth="1"/>
    <col min="7" max="7" width="14.109375" style="1" customWidth="1"/>
    <col min="8" max="8" width="13.88671875" style="1" customWidth="1"/>
    <col min="9" max="9" width="15.6640625" style="1" customWidth="1"/>
    <col min="10" max="10" width="14.77734375" style="1" customWidth="1"/>
    <col min="11" max="11" width="14.5546875" style="1" customWidth="1"/>
    <col min="12" max="12" width="14.77734375" style="1" customWidth="1"/>
    <col min="13" max="13" width="12.88671875" style="1" customWidth="1"/>
    <col min="14" max="14" width="13.88671875" style="1" customWidth="1"/>
    <col min="15" max="15" width="13.21875" style="1" customWidth="1"/>
    <col min="16" max="18" width="14" style="1" customWidth="1"/>
    <col min="19" max="21" width="13.88671875" style="1" customWidth="1"/>
    <col min="22" max="22" width="15.6640625" style="1" customWidth="1"/>
    <col min="23" max="23" width="15.77734375" style="1" customWidth="1"/>
    <col min="24" max="24" width="16.33203125" style="1" customWidth="1"/>
    <col min="25" max="25" width="13.109375" style="2" customWidth="1"/>
    <col min="26" max="27" width="14.88671875" style="2" customWidth="1"/>
    <col min="28" max="28" width="12.88671875" style="2" customWidth="1"/>
    <col min="29" max="30" width="13.21875" style="2" customWidth="1"/>
    <col min="31" max="31" width="12.33203125" style="2" customWidth="1"/>
    <col min="32" max="33" width="13.21875" style="2" customWidth="1"/>
    <col min="34" max="34" width="11.77734375" style="2" customWidth="1"/>
    <col min="35" max="36" width="13.21875" style="2" customWidth="1"/>
    <col min="37" max="37" width="11.44140625" style="2" customWidth="1"/>
    <col min="38" max="38" width="13" style="2" customWidth="1"/>
    <col min="39" max="39" width="13.21875" style="2" customWidth="1"/>
    <col min="40" max="40" width="11.88671875" style="2" customWidth="1"/>
    <col min="41" max="42" width="13.21875" style="2" customWidth="1"/>
    <col min="43" max="43" width="12.33203125" style="2" customWidth="1"/>
    <col min="44" max="45" width="13.21875" style="2" customWidth="1"/>
    <col min="46" max="46" width="11.77734375" style="2" customWidth="1"/>
    <col min="47" max="48" width="13.21875" style="2" customWidth="1"/>
    <col min="49" max="49" width="12.6640625" style="2" customWidth="1"/>
    <col min="50" max="51" width="13.21875" style="2" customWidth="1"/>
    <col min="52" max="52" width="12.21875" style="2" customWidth="1"/>
    <col min="53" max="53" width="13.109375" style="2" bestFit="1" customWidth="1"/>
    <col min="54" max="54" width="13.109375" style="2" customWidth="1"/>
    <col min="55" max="16384" width="9.109375" style="2"/>
  </cols>
  <sheetData>
    <row r="1" spans="1:54" ht="21.75" customHeight="1">
      <c r="A1" s="163" t="s">
        <v>42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49"/>
      <c r="N1" s="49"/>
      <c r="O1" s="49"/>
      <c r="P1" s="49"/>
      <c r="Q1" s="49"/>
      <c r="R1" s="49"/>
    </row>
    <row r="2" spans="1:54" ht="21.75" customHeight="1">
      <c r="A2" s="163" t="s">
        <v>47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9"/>
      <c r="N2" s="49"/>
      <c r="O2" s="49"/>
      <c r="P2" s="49"/>
      <c r="Q2" s="49"/>
      <c r="R2" s="49"/>
    </row>
    <row r="3" spans="1:54" ht="21.75" customHeight="1">
      <c r="A3" s="164" t="s">
        <v>49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50"/>
      <c r="N3" s="50"/>
      <c r="O3" s="50"/>
      <c r="P3" s="50"/>
      <c r="Q3" s="50"/>
      <c r="R3" s="50"/>
    </row>
    <row r="4" spans="1:54" ht="18.75" customHeight="1" thickBot="1">
      <c r="D4" s="2"/>
      <c r="E4" s="2"/>
      <c r="F4" s="2"/>
      <c r="G4" s="2"/>
      <c r="H4" s="2"/>
      <c r="I4" s="4"/>
      <c r="J4" s="2"/>
      <c r="K4" s="2"/>
      <c r="L4" s="4" t="s">
        <v>7</v>
      </c>
      <c r="M4" s="2"/>
      <c r="N4" s="2"/>
      <c r="O4" s="28"/>
      <c r="P4" s="53"/>
      <c r="Q4" s="53"/>
      <c r="R4" s="53"/>
      <c r="U4" s="92"/>
      <c r="V4" s="11"/>
      <c r="W4" s="11"/>
      <c r="X4" s="92" t="s">
        <v>7</v>
      </c>
      <c r="Y4" s="11"/>
      <c r="Z4" s="11"/>
      <c r="AA4" s="28"/>
      <c r="AB4" s="28"/>
      <c r="AC4" s="28"/>
      <c r="AD4" s="28"/>
      <c r="AE4" s="28"/>
      <c r="AF4" s="28"/>
      <c r="AG4" s="28"/>
      <c r="AH4" s="28"/>
      <c r="AI4" s="28"/>
      <c r="AJ4" s="92" t="s">
        <v>7</v>
      </c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92" t="s">
        <v>7</v>
      </c>
    </row>
    <row r="5" spans="1:54" s="8" customFormat="1" ht="26.25" customHeight="1" thickBot="1">
      <c r="A5" s="155" t="s">
        <v>2</v>
      </c>
      <c r="B5" s="155" t="s">
        <v>4</v>
      </c>
      <c r="C5" s="155" t="s">
        <v>6</v>
      </c>
      <c r="D5" s="136" t="s">
        <v>1</v>
      </c>
      <c r="E5" s="137"/>
      <c r="F5" s="137"/>
      <c r="G5" s="137"/>
      <c r="H5" s="137"/>
      <c r="I5" s="137"/>
      <c r="J5" s="137"/>
      <c r="K5" s="137"/>
      <c r="L5" s="152"/>
      <c r="M5" s="136" t="s">
        <v>1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 t="s">
        <v>1</v>
      </c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 t="s">
        <v>1</v>
      </c>
      <c r="AL5" s="137"/>
      <c r="AM5" s="137"/>
      <c r="AN5" s="151"/>
      <c r="AO5" s="151"/>
      <c r="AP5" s="151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52"/>
    </row>
    <row r="6" spans="1:54" ht="165.6" customHeight="1" thickBot="1">
      <c r="A6" s="156"/>
      <c r="B6" s="156"/>
      <c r="C6" s="156"/>
      <c r="D6" s="160" t="s">
        <v>40</v>
      </c>
      <c r="E6" s="161"/>
      <c r="F6" s="162"/>
      <c r="G6" s="158" t="s">
        <v>41</v>
      </c>
      <c r="H6" s="158"/>
      <c r="I6" s="159"/>
      <c r="J6" s="147" t="s">
        <v>32</v>
      </c>
      <c r="K6" s="148"/>
      <c r="L6" s="149"/>
      <c r="M6" s="147" t="s">
        <v>33</v>
      </c>
      <c r="N6" s="148"/>
      <c r="O6" s="149"/>
      <c r="P6" s="141" t="s">
        <v>34</v>
      </c>
      <c r="Q6" s="142"/>
      <c r="R6" s="143"/>
      <c r="S6" s="144" t="s">
        <v>53</v>
      </c>
      <c r="T6" s="145"/>
      <c r="U6" s="146"/>
      <c r="V6" s="133" t="s">
        <v>48</v>
      </c>
      <c r="W6" s="139"/>
      <c r="X6" s="140"/>
      <c r="Y6" s="132" t="s">
        <v>36</v>
      </c>
      <c r="Z6" s="133"/>
      <c r="AA6" s="134"/>
      <c r="AB6" s="132" t="s">
        <v>37</v>
      </c>
      <c r="AC6" s="133"/>
      <c r="AD6" s="133"/>
      <c r="AE6" s="150" t="s">
        <v>43</v>
      </c>
      <c r="AF6" s="130"/>
      <c r="AG6" s="130"/>
      <c r="AH6" s="126" t="s">
        <v>44</v>
      </c>
      <c r="AI6" s="127"/>
      <c r="AJ6" s="128"/>
      <c r="AK6" s="126" t="s">
        <v>45</v>
      </c>
      <c r="AL6" s="127"/>
      <c r="AM6" s="128"/>
      <c r="AN6" s="126" t="s">
        <v>51</v>
      </c>
      <c r="AO6" s="127"/>
      <c r="AP6" s="128"/>
      <c r="AQ6" s="130" t="s">
        <v>54</v>
      </c>
      <c r="AR6" s="130"/>
      <c r="AS6" s="131"/>
      <c r="AT6" s="132" t="s">
        <v>52</v>
      </c>
      <c r="AU6" s="133"/>
      <c r="AV6" s="134"/>
      <c r="AW6" s="126" t="s">
        <v>46</v>
      </c>
      <c r="AX6" s="127"/>
      <c r="AY6" s="128"/>
      <c r="AZ6" s="133" t="s">
        <v>35</v>
      </c>
      <c r="BA6" s="133"/>
      <c r="BB6" s="134"/>
    </row>
    <row r="7" spans="1:54" ht="73.5" customHeight="1" thickBot="1">
      <c r="A7" s="156"/>
      <c r="B7" s="156"/>
      <c r="C7" s="157"/>
      <c r="D7" s="16" t="s">
        <v>50</v>
      </c>
      <c r="E7" s="17" t="s">
        <v>3</v>
      </c>
      <c r="F7" s="18" t="s">
        <v>5</v>
      </c>
      <c r="G7" s="41" t="str">
        <f>D7</f>
        <v xml:space="preserve">розпис на січень
- березень
</v>
      </c>
      <c r="H7" s="17" t="s">
        <v>3</v>
      </c>
      <c r="I7" s="18" t="s">
        <v>5</v>
      </c>
      <c r="J7" s="16" t="str">
        <f>D7</f>
        <v xml:space="preserve">розпис на січень
- березень
</v>
      </c>
      <c r="K7" s="17" t="s">
        <v>3</v>
      </c>
      <c r="L7" s="18" t="s">
        <v>5</v>
      </c>
      <c r="M7" s="41" t="str">
        <f>D7</f>
        <v xml:space="preserve">розпис на січень
- березень
</v>
      </c>
      <c r="N7" s="17" t="s">
        <v>3</v>
      </c>
      <c r="O7" s="69" t="s">
        <v>5</v>
      </c>
      <c r="P7" s="54" t="str">
        <f t="shared" ref="P7:R7" si="0">M7</f>
        <v xml:space="preserve">розпис на січень
- березень
</v>
      </c>
      <c r="Q7" s="55" t="str">
        <f t="shared" si="0"/>
        <v>направлено відкритих асигнувань</v>
      </c>
      <c r="R7" s="18" t="str">
        <f t="shared" si="0"/>
        <v>касові видатки (оперативні дані)</v>
      </c>
      <c r="S7" s="41" t="str">
        <f>D7</f>
        <v xml:space="preserve">розпис на січень
- березень
</v>
      </c>
      <c r="T7" s="17" t="s">
        <v>3</v>
      </c>
      <c r="U7" s="18" t="s">
        <v>5</v>
      </c>
      <c r="V7" s="41" t="str">
        <f>D7</f>
        <v xml:space="preserve">розпис на січень
- березень
</v>
      </c>
      <c r="W7" s="17" t="s">
        <v>3</v>
      </c>
      <c r="X7" s="18" t="s">
        <v>5</v>
      </c>
      <c r="Y7" s="16" t="str">
        <f>D7</f>
        <v xml:space="preserve">розпис на січень
- березень
</v>
      </c>
      <c r="Z7" s="17" t="s">
        <v>3</v>
      </c>
      <c r="AA7" s="94" t="s">
        <v>5</v>
      </c>
      <c r="AB7" s="16" t="str">
        <f>G7</f>
        <v xml:space="preserve">розпис на січень
- березень
</v>
      </c>
      <c r="AC7" s="17" t="s">
        <v>3</v>
      </c>
      <c r="AD7" s="113" t="s">
        <v>5</v>
      </c>
      <c r="AE7" s="116" t="str">
        <f t="shared" ref="AE7:AM7" si="1">AB7</f>
        <v xml:space="preserve">розпис на січень
- березень
</v>
      </c>
      <c r="AF7" s="116" t="str">
        <f t="shared" si="1"/>
        <v>направлено відкритих асигнувань</v>
      </c>
      <c r="AG7" s="112" t="str">
        <f t="shared" si="1"/>
        <v>касові видатки (оперативні дані)</v>
      </c>
      <c r="AH7" s="116" t="str">
        <f t="shared" si="1"/>
        <v xml:space="preserve">розпис на січень
- березень
</v>
      </c>
      <c r="AI7" s="116" t="str">
        <f t="shared" si="1"/>
        <v>направлено відкритих асигнувань</v>
      </c>
      <c r="AJ7" s="116" t="str">
        <f t="shared" si="1"/>
        <v>касові видатки (оперативні дані)</v>
      </c>
      <c r="AK7" s="116" t="str">
        <f t="shared" si="1"/>
        <v xml:space="preserve">розпис на січень
- березень
</v>
      </c>
      <c r="AL7" s="116" t="str">
        <f t="shared" si="1"/>
        <v>направлено відкритих асигнувань</v>
      </c>
      <c r="AM7" s="116" t="str">
        <f t="shared" si="1"/>
        <v>касові видатки (оперативні дані)</v>
      </c>
      <c r="AN7" s="116" t="str">
        <f t="shared" ref="AN7" si="2">AK7</f>
        <v xml:space="preserve">розпис на січень
- березень
</v>
      </c>
      <c r="AO7" s="116" t="str">
        <f t="shared" ref="AO7" si="3">AL7</f>
        <v>направлено відкритих асигнувань</v>
      </c>
      <c r="AP7" s="121" t="str">
        <f t="shared" ref="AP7" si="4">AM7</f>
        <v>касові видатки (оперативні дані)</v>
      </c>
      <c r="AQ7" s="116" t="str">
        <f t="shared" ref="AQ7" si="5">AN7</f>
        <v xml:space="preserve">розпис на січень
- березень
</v>
      </c>
      <c r="AR7" s="116" t="str">
        <f t="shared" ref="AR7" si="6">AO7</f>
        <v>направлено відкритих асигнувань</v>
      </c>
      <c r="AS7" s="116" t="str">
        <f t="shared" ref="AS7" si="7">AP7</f>
        <v>касові видатки (оперативні дані)</v>
      </c>
      <c r="AT7" s="116" t="str">
        <f t="shared" ref="AT7" si="8">AQ7</f>
        <v xml:space="preserve">розпис на січень
- березень
</v>
      </c>
      <c r="AU7" s="116" t="str">
        <f t="shared" ref="AU7" si="9">AR7</f>
        <v>направлено відкритих асигнувань</v>
      </c>
      <c r="AV7" s="116" t="str">
        <f t="shared" ref="AV7" si="10">AS7</f>
        <v>касові видатки (оперативні дані)</v>
      </c>
      <c r="AW7" s="122" t="str">
        <f>AK7</f>
        <v xml:space="preserve">розпис на січень
- березень
</v>
      </c>
      <c r="AX7" s="116" t="str">
        <f>AL7</f>
        <v>направлено відкритих асигнувань</v>
      </c>
      <c r="AY7" s="116" t="str">
        <f>AM7</f>
        <v>касові видатки (оперативні дані)</v>
      </c>
      <c r="AZ7" s="41" t="str">
        <f>G7</f>
        <v xml:space="preserve">розпис на січень
- березень
</v>
      </c>
      <c r="BA7" s="17" t="s">
        <v>3</v>
      </c>
      <c r="BB7" s="95" t="s">
        <v>5</v>
      </c>
    </row>
    <row r="8" spans="1:54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61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70">
        <v>15</v>
      </c>
      <c r="P8" s="10">
        <v>16</v>
      </c>
      <c r="Q8" s="10">
        <v>17</v>
      </c>
      <c r="R8" s="10">
        <v>18</v>
      </c>
      <c r="S8" s="61">
        <v>19</v>
      </c>
      <c r="T8" s="10">
        <v>20</v>
      </c>
      <c r="U8" s="10">
        <v>21</v>
      </c>
      <c r="V8" s="61">
        <v>22</v>
      </c>
      <c r="W8" s="10">
        <v>23</v>
      </c>
      <c r="X8" s="10">
        <v>24</v>
      </c>
      <c r="Y8" s="10">
        <v>25</v>
      </c>
      <c r="Z8" s="10">
        <v>26</v>
      </c>
      <c r="AA8" s="70">
        <v>27</v>
      </c>
      <c r="AB8" s="10">
        <v>28</v>
      </c>
      <c r="AC8" s="10">
        <v>29</v>
      </c>
      <c r="AD8" s="70">
        <v>30</v>
      </c>
      <c r="AE8" s="10">
        <v>31</v>
      </c>
      <c r="AF8" s="10">
        <v>32</v>
      </c>
      <c r="AG8" s="7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  <c r="AR8" s="10">
        <v>44</v>
      </c>
      <c r="AS8" s="10">
        <v>45</v>
      </c>
      <c r="AT8" s="124">
        <v>46</v>
      </c>
      <c r="AU8" s="124">
        <v>47</v>
      </c>
      <c r="AV8" s="124">
        <v>48</v>
      </c>
      <c r="AW8" s="61">
        <v>49</v>
      </c>
      <c r="AX8" s="10">
        <v>50</v>
      </c>
      <c r="AY8" s="10">
        <v>51</v>
      </c>
      <c r="AZ8" s="61">
        <v>52</v>
      </c>
      <c r="BA8" s="10">
        <v>53</v>
      </c>
      <c r="BB8" s="10">
        <v>54</v>
      </c>
    </row>
    <row r="9" spans="1:54" ht="21.6" customHeight="1">
      <c r="A9" s="20">
        <v>1</v>
      </c>
      <c r="B9" s="63" t="s">
        <v>8</v>
      </c>
      <c r="C9" s="68">
        <f>F9+I9+L9+O9+R9+U9+X9+AA9+AD9+AG9+AJ9+AM9+AP9+AS9+AV9+AY9+BB9</f>
        <v>1051044.6602399999</v>
      </c>
      <c r="D9" s="96">
        <v>937302.1</v>
      </c>
      <c r="E9" s="97">
        <v>937302.1</v>
      </c>
      <c r="F9" s="85">
        <v>905684.89104999998</v>
      </c>
      <c r="G9" s="98">
        <v>2940.9</v>
      </c>
      <c r="H9" s="86">
        <v>2940.9</v>
      </c>
      <c r="I9" s="85">
        <v>2405.9282899999998</v>
      </c>
      <c r="J9" s="98">
        <v>22538.1</v>
      </c>
      <c r="K9" s="86">
        <v>22538.1</v>
      </c>
      <c r="L9" s="87">
        <v>21548.207979999999</v>
      </c>
      <c r="M9" s="99">
        <v>450.6</v>
      </c>
      <c r="N9" s="100">
        <v>450.6</v>
      </c>
      <c r="O9" s="78">
        <v>0</v>
      </c>
      <c r="P9" s="101">
        <v>1927.8</v>
      </c>
      <c r="Q9" s="100">
        <v>1285.2</v>
      </c>
      <c r="R9" s="102">
        <v>1285.165</v>
      </c>
      <c r="S9" s="99">
        <v>463346.5</v>
      </c>
      <c r="T9" s="86"/>
      <c r="U9" s="85">
        <v>23696.773989999998</v>
      </c>
      <c r="V9" s="103">
        <v>207122.6</v>
      </c>
      <c r="W9" s="86">
        <v>207122.6</v>
      </c>
      <c r="X9" s="85">
        <v>95456.220659999992</v>
      </c>
      <c r="Y9" s="58"/>
      <c r="Z9" s="19"/>
      <c r="AA9" s="72">
        <v>0</v>
      </c>
      <c r="AB9" s="58"/>
      <c r="AC9" s="19"/>
      <c r="AD9" s="114"/>
      <c r="AE9" s="58"/>
      <c r="AF9" s="19"/>
      <c r="AG9" s="114">
        <v>0</v>
      </c>
      <c r="AH9" s="58"/>
      <c r="AI9" s="19"/>
      <c r="AJ9" s="93">
        <v>0</v>
      </c>
      <c r="AK9" s="58"/>
      <c r="AL9" s="19"/>
      <c r="AM9" s="93">
        <v>967.47327000000007</v>
      </c>
      <c r="AN9" s="58"/>
      <c r="AO9" s="19"/>
      <c r="AP9" s="114">
        <v>0</v>
      </c>
      <c r="AQ9" s="58"/>
      <c r="AR9" s="19"/>
      <c r="AS9" s="114">
        <v>0</v>
      </c>
      <c r="AT9" s="125"/>
      <c r="AU9" s="56"/>
      <c r="AV9" s="79"/>
      <c r="AW9" s="123"/>
      <c r="AX9" s="19"/>
      <c r="AY9" s="93">
        <v>0</v>
      </c>
      <c r="AZ9" s="77"/>
      <c r="BA9" s="56"/>
      <c r="BB9" s="79">
        <v>0</v>
      </c>
    </row>
    <row r="10" spans="1:54" ht="21.6" customHeight="1">
      <c r="A10" s="21">
        <v>2</v>
      </c>
      <c r="B10" s="64" t="s">
        <v>9</v>
      </c>
      <c r="C10" s="68">
        <f t="shared" ref="C10:C33" si="11">F10+I10+L10+O10+R10+U10+X10+AA10+AD10+AG10+AJ10+AM10+AP10+AS10+AV10+AY10+BB10</f>
        <v>835544.13206000009</v>
      </c>
      <c r="D10" s="104">
        <v>819187.6</v>
      </c>
      <c r="E10" s="105">
        <v>819187.6</v>
      </c>
      <c r="F10" s="106">
        <v>795591.57532000006</v>
      </c>
      <c r="G10" s="104">
        <v>2805</v>
      </c>
      <c r="H10" s="105">
        <v>2805</v>
      </c>
      <c r="I10" s="106">
        <v>2843.03629</v>
      </c>
      <c r="J10" s="104">
        <v>15249.6</v>
      </c>
      <c r="K10" s="105">
        <v>15249.6</v>
      </c>
      <c r="L10" s="88">
        <v>12744.18636</v>
      </c>
      <c r="M10" s="80"/>
      <c r="N10" s="105"/>
      <c r="O10" s="81">
        <v>0</v>
      </c>
      <c r="P10" s="104">
        <v>1285.2</v>
      </c>
      <c r="Q10" s="105">
        <v>856.8</v>
      </c>
      <c r="R10" s="107">
        <v>820.46791000000007</v>
      </c>
      <c r="S10" s="80"/>
      <c r="T10" s="13"/>
      <c r="U10" s="23">
        <v>0</v>
      </c>
      <c r="V10" s="75">
        <v>121168</v>
      </c>
      <c r="W10" s="13">
        <v>121168</v>
      </c>
      <c r="X10" s="23">
        <v>16840.575639999999</v>
      </c>
      <c r="Y10" s="22"/>
      <c r="Z10" s="13"/>
      <c r="AA10" s="72">
        <v>0</v>
      </c>
      <c r="AB10" s="22"/>
      <c r="AC10" s="13"/>
      <c r="AD10" s="72"/>
      <c r="AE10" s="22"/>
      <c r="AF10" s="13"/>
      <c r="AG10" s="72">
        <v>0</v>
      </c>
      <c r="AH10" s="22"/>
      <c r="AI10" s="13"/>
      <c r="AJ10" s="23">
        <v>0</v>
      </c>
      <c r="AK10" s="22"/>
      <c r="AL10" s="13"/>
      <c r="AM10" s="23">
        <v>6116.6875399999999</v>
      </c>
      <c r="AN10" s="22"/>
      <c r="AO10" s="13"/>
      <c r="AP10" s="72">
        <v>587.60299999999995</v>
      </c>
      <c r="AQ10" s="22"/>
      <c r="AR10" s="13"/>
      <c r="AS10" s="72">
        <v>0</v>
      </c>
      <c r="AT10" s="22"/>
      <c r="AU10" s="13"/>
      <c r="AV10" s="23"/>
      <c r="AW10" s="75"/>
      <c r="AX10" s="13"/>
      <c r="AY10" s="23">
        <v>0</v>
      </c>
      <c r="AZ10" s="75"/>
      <c r="BA10" s="13"/>
      <c r="BB10" s="23">
        <v>0</v>
      </c>
    </row>
    <row r="11" spans="1:54" ht="20.399999999999999" customHeight="1">
      <c r="A11" s="21">
        <v>3</v>
      </c>
      <c r="B11" s="64" t="s">
        <v>10</v>
      </c>
      <c r="C11" s="68">
        <f t="shared" si="11"/>
        <v>1529731.4794000001</v>
      </c>
      <c r="D11" s="104">
        <v>1585091.2</v>
      </c>
      <c r="E11" s="105">
        <v>1585091.2</v>
      </c>
      <c r="F11" s="106">
        <v>1478059.1097500001</v>
      </c>
      <c r="G11" s="104">
        <v>5893.8</v>
      </c>
      <c r="H11" s="105">
        <v>5893.8</v>
      </c>
      <c r="I11" s="106">
        <v>5035.5485699999999</v>
      </c>
      <c r="J11" s="104">
        <v>46232.4</v>
      </c>
      <c r="K11" s="105">
        <v>46232.4</v>
      </c>
      <c r="L11" s="88">
        <v>30295.77247</v>
      </c>
      <c r="M11" s="80">
        <v>1812.6</v>
      </c>
      <c r="N11" s="105">
        <v>1812.6</v>
      </c>
      <c r="O11" s="81">
        <v>28.939160000000001</v>
      </c>
      <c r="P11" s="104">
        <v>2249.1</v>
      </c>
      <c r="Q11" s="105">
        <v>1499.4</v>
      </c>
      <c r="R11" s="107">
        <v>1485.32268</v>
      </c>
      <c r="S11" s="80"/>
      <c r="T11" s="13"/>
      <c r="U11" s="23">
        <v>0</v>
      </c>
      <c r="V11" s="80">
        <v>175406.8</v>
      </c>
      <c r="W11" s="105">
        <v>175406.8</v>
      </c>
      <c r="X11" s="23">
        <v>0</v>
      </c>
      <c r="Y11" s="89">
        <v>90000</v>
      </c>
      <c r="Z11" s="89"/>
      <c r="AA11" s="72"/>
      <c r="AB11" s="22"/>
      <c r="AC11" s="13"/>
      <c r="AD11" s="72"/>
      <c r="AE11" s="22"/>
      <c r="AF11" s="13"/>
      <c r="AG11" s="72">
        <v>10809.000340000001</v>
      </c>
      <c r="AH11" s="22"/>
      <c r="AI11" s="13"/>
      <c r="AJ11" s="23">
        <v>0</v>
      </c>
      <c r="AK11" s="22"/>
      <c r="AL11" s="13"/>
      <c r="AM11" s="23">
        <v>3736.38643</v>
      </c>
      <c r="AN11" s="22"/>
      <c r="AO11" s="13"/>
      <c r="AP11" s="72">
        <v>0</v>
      </c>
      <c r="AQ11" s="22"/>
      <c r="AR11" s="13"/>
      <c r="AS11" s="72">
        <v>0</v>
      </c>
      <c r="AT11" s="22"/>
      <c r="AU11" s="13"/>
      <c r="AV11" s="23"/>
      <c r="AW11" s="75"/>
      <c r="AX11" s="13"/>
      <c r="AY11" s="23">
        <v>0</v>
      </c>
      <c r="AZ11" s="75"/>
      <c r="BA11" s="13"/>
      <c r="BB11" s="23">
        <v>281.39999999999998</v>
      </c>
    </row>
    <row r="12" spans="1:54" ht="21.6" customHeight="1">
      <c r="A12" s="21">
        <v>4</v>
      </c>
      <c r="B12" s="64" t="s">
        <v>11</v>
      </c>
      <c r="C12" s="68">
        <f t="shared" si="11"/>
        <v>503887.22086000006</v>
      </c>
      <c r="D12" s="104">
        <v>514825.4</v>
      </c>
      <c r="E12" s="105">
        <v>514825.4</v>
      </c>
      <c r="F12" s="106">
        <v>447612.30205</v>
      </c>
      <c r="G12" s="104">
        <v>1446.3</v>
      </c>
      <c r="H12" s="105">
        <v>1446.3</v>
      </c>
      <c r="I12" s="106">
        <v>1106.84376</v>
      </c>
      <c r="J12" s="104">
        <v>26755.8</v>
      </c>
      <c r="K12" s="105">
        <v>26755.8</v>
      </c>
      <c r="L12" s="88">
        <v>13764.121929999999</v>
      </c>
      <c r="M12" s="80"/>
      <c r="N12" s="105"/>
      <c r="O12" s="81">
        <v>0</v>
      </c>
      <c r="P12" s="104">
        <v>1606.5</v>
      </c>
      <c r="Q12" s="105">
        <v>1071</v>
      </c>
      <c r="R12" s="107">
        <v>1024.8703599999999</v>
      </c>
      <c r="S12" s="80"/>
      <c r="T12" s="13"/>
      <c r="U12" s="23">
        <v>0</v>
      </c>
      <c r="V12" s="75">
        <v>170945.2</v>
      </c>
      <c r="W12" s="13">
        <v>170945.2</v>
      </c>
      <c r="X12" s="23">
        <v>38934.492760000001</v>
      </c>
      <c r="Y12" s="22"/>
      <c r="Z12" s="13"/>
      <c r="AA12" s="72">
        <v>0</v>
      </c>
      <c r="AB12" s="22"/>
      <c r="AC12" s="13"/>
      <c r="AD12" s="72"/>
      <c r="AE12" s="22"/>
      <c r="AF12" s="13"/>
      <c r="AG12" s="72">
        <v>0</v>
      </c>
      <c r="AH12" s="22"/>
      <c r="AI12" s="13"/>
      <c r="AJ12" s="23">
        <v>0</v>
      </c>
      <c r="AK12" s="22"/>
      <c r="AL12" s="13"/>
      <c r="AM12" s="23">
        <v>0</v>
      </c>
      <c r="AN12" s="22"/>
      <c r="AO12" s="13"/>
      <c r="AP12" s="72">
        <v>0</v>
      </c>
      <c r="AQ12" s="22"/>
      <c r="AR12" s="13"/>
      <c r="AS12" s="72">
        <v>1444.59</v>
      </c>
      <c r="AT12" s="22"/>
      <c r="AU12" s="13"/>
      <c r="AV12" s="23"/>
      <c r="AW12" s="75"/>
      <c r="AX12" s="13"/>
      <c r="AY12" s="23">
        <v>0</v>
      </c>
      <c r="AZ12" s="75"/>
      <c r="BA12" s="13"/>
      <c r="BB12" s="23">
        <v>0</v>
      </c>
    </row>
    <row r="13" spans="1:54" ht="21.6" customHeight="1">
      <c r="A13" s="21">
        <v>5</v>
      </c>
      <c r="B13" s="64" t="s">
        <v>12</v>
      </c>
      <c r="C13" s="68">
        <f t="shared" si="11"/>
        <v>753212.54587999999</v>
      </c>
      <c r="D13" s="104">
        <v>762038</v>
      </c>
      <c r="E13" s="105">
        <v>762038</v>
      </c>
      <c r="F13" s="106">
        <v>703267.05437999999</v>
      </c>
      <c r="G13" s="104">
        <v>3417.4</v>
      </c>
      <c r="H13" s="105">
        <v>3417.4</v>
      </c>
      <c r="I13" s="106">
        <v>2166.1508599999997</v>
      </c>
      <c r="J13" s="104">
        <v>17603.7</v>
      </c>
      <c r="K13" s="105">
        <v>17603.7</v>
      </c>
      <c r="L13" s="88">
        <v>15992.87941</v>
      </c>
      <c r="M13" s="80"/>
      <c r="N13" s="105"/>
      <c r="O13" s="81">
        <v>0</v>
      </c>
      <c r="P13" s="104">
        <v>1285.2</v>
      </c>
      <c r="Q13" s="105">
        <v>856.8</v>
      </c>
      <c r="R13" s="107">
        <v>844.46722</v>
      </c>
      <c r="S13" s="80"/>
      <c r="T13" s="13"/>
      <c r="U13" s="23">
        <v>0</v>
      </c>
      <c r="V13" s="75">
        <v>191173.8</v>
      </c>
      <c r="W13" s="13">
        <v>191173.8</v>
      </c>
      <c r="X13" s="23">
        <v>29003.91707</v>
      </c>
      <c r="Y13" s="22"/>
      <c r="Z13" s="13"/>
      <c r="AA13" s="72"/>
      <c r="AB13" s="22"/>
      <c r="AC13" s="13"/>
      <c r="AD13" s="72"/>
      <c r="AE13" s="22"/>
      <c r="AF13" s="13"/>
      <c r="AG13" s="72">
        <v>27</v>
      </c>
      <c r="AH13" s="22"/>
      <c r="AI13" s="13"/>
      <c r="AJ13" s="23">
        <v>0</v>
      </c>
      <c r="AK13" s="22"/>
      <c r="AL13" s="13"/>
      <c r="AM13" s="23">
        <v>1722.7643999999998</v>
      </c>
      <c r="AN13" s="22"/>
      <c r="AO13" s="13"/>
      <c r="AP13" s="72">
        <v>0</v>
      </c>
      <c r="AQ13" s="22"/>
      <c r="AR13" s="13"/>
      <c r="AS13" s="72">
        <v>0</v>
      </c>
      <c r="AT13" s="22"/>
      <c r="AU13" s="13"/>
      <c r="AV13" s="23"/>
      <c r="AW13" s="75"/>
      <c r="AX13" s="13"/>
      <c r="AY13" s="23">
        <v>188.31254000000001</v>
      </c>
      <c r="AZ13" s="75"/>
      <c r="BA13" s="13"/>
      <c r="BB13" s="23">
        <v>0</v>
      </c>
    </row>
    <row r="14" spans="1:54" ht="21.6" customHeight="1">
      <c r="A14" s="21">
        <v>6</v>
      </c>
      <c r="B14" s="64" t="s">
        <v>38</v>
      </c>
      <c r="C14" s="68">
        <f t="shared" si="11"/>
        <v>913167.38389000017</v>
      </c>
      <c r="D14" s="104">
        <v>917502.8</v>
      </c>
      <c r="E14" s="105">
        <v>917502.8</v>
      </c>
      <c r="F14" s="106">
        <v>868185.82163000002</v>
      </c>
      <c r="G14" s="104">
        <v>2727.9</v>
      </c>
      <c r="H14" s="105">
        <v>2727.9</v>
      </c>
      <c r="I14" s="106">
        <v>1586.66948</v>
      </c>
      <c r="J14" s="104">
        <v>18580.8</v>
      </c>
      <c r="K14" s="105">
        <v>18580.8</v>
      </c>
      <c r="L14" s="88">
        <v>16911.352190000001</v>
      </c>
      <c r="M14" s="80"/>
      <c r="N14" s="105"/>
      <c r="O14" s="81">
        <v>0</v>
      </c>
      <c r="P14" s="104">
        <v>1927.8</v>
      </c>
      <c r="Q14" s="105">
        <v>1285.2</v>
      </c>
      <c r="R14" s="107">
        <v>1247.74794</v>
      </c>
      <c r="S14" s="80"/>
      <c r="T14" s="13"/>
      <c r="U14" s="23">
        <v>0</v>
      </c>
      <c r="V14" s="75">
        <v>65502.8</v>
      </c>
      <c r="W14" s="13">
        <v>65502.8</v>
      </c>
      <c r="X14" s="23">
        <v>20751.118050000001</v>
      </c>
      <c r="Y14" s="22"/>
      <c r="Z14" s="13"/>
      <c r="AA14" s="72"/>
      <c r="AB14" s="22"/>
      <c r="AC14" s="13"/>
      <c r="AD14" s="72"/>
      <c r="AE14" s="22"/>
      <c r="AF14" s="13"/>
      <c r="AG14" s="72">
        <v>1196.0758000000001</v>
      </c>
      <c r="AH14" s="22"/>
      <c r="AI14" s="13"/>
      <c r="AJ14" s="23">
        <v>0</v>
      </c>
      <c r="AK14" s="22"/>
      <c r="AL14" s="13"/>
      <c r="AM14" s="23">
        <v>3288.5987999999998</v>
      </c>
      <c r="AN14" s="22"/>
      <c r="AO14" s="13"/>
      <c r="AP14" s="72">
        <v>0</v>
      </c>
      <c r="AQ14" s="22"/>
      <c r="AR14" s="13"/>
      <c r="AS14" s="72">
        <v>0</v>
      </c>
      <c r="AT14" s="22"/>
      <c r="AU14" s="13"/>
      <c r="AV14" s="23"/>
      <c r="AW14" s="75"/>
      <c r="AX14" s="13"/>
      <c r="AY14" s="23">
        <v>0</v>
      </c>
      <c r="AZ14" s="75"/>
      <c r="BA14" s="13"/>
      <c r="BB14" s="23">
        <v>0</v>
      </c>
    </row>
    <row r="15" spans="1:54" ht="21.6" customHeight="1">
      <c r="A15" s="21">
        <v>7</v>
      </c>
      <c r="B15" s="64" t="s">
        <v>13</v>
      </c>
      <c r="C15" s="68">
        <f t="shared" si="11"/>
        <v>746779.05092999991</v>
      </c>
      <c r="D15" s="104">
        <v>788118.3</v>
      </c>
      <c r="E15" s="105">
        <v>788118.3</v>
      </c>
      <c r="F15" s="106">
        <v>721405.00413999998</v>
      </c>
      <c r="G15" s="104">
        <v>3924</v>
      </c>
      <c r="H15" s="105">
        <v>3924</v>
      </c>
      <c r="I15" s="106">
        <v>1671.13438</v>
      </c>
      <c r="J15" s="104">
        <v>24463.200000000001</v>
      </c>
      <c r="K15" s="105">
        <v>24463.200000000001</v>
      </c>
      <c r="L15" s="88">
        <v>23036.823329999999</v>
      </c>
      <c r="M15" s="80"/>
      <c r="N15" s="105"/>
      <c r="O15" s="81">
        <v>0</v>
      </c>
      <c r="P15" s="104">
        <v>1606.5</v>
      </c>
      <c r="Q15" s="105">
        <v>856.8</v>
      </c>
      <c r="R15" s="107">
        <v>666.08907999999997</v>
      </c>
      <c r="S15" s="80"/>
      <c r="T15" s="13"/>
      <c r="U15" s="23">
        <v>0</v>
      </c>
      <c r="V15" s="75">
        <v>147557.6</v>
      </c>
      <c r="W15" s="13">
        <v>147557.6</v>
      </c>
      <c r="X15" s="23">
        <v>0</v>
      </c>
      <c r="Y15" s="22"/>
      <c r="Z15" s="13"/>
      <c r="AA15" s="72"/>
      <c r="AB15" s="22"/>
      <c r="AC15" s="13"/>
      <c r="AD15" s="72"/>
      <c r="AE15" s="22"/>
      <c r="AF15" s="13"/>
      <c r="AG15" s="72">
        <v>0</v>
      </c>
      <c r="AH15" s="22"/>
      <c r="AI15" s="13"/>
      <c r="AJ15" s="23">
        <v>0</v>
      </c>
      <c r="AK15" s="22"/>
      <c r="AL15" s="13"/>
      <c r="AM15" s="23">
        <v>0</v>
      </c>
      <c r="AN15" s="22"/>
      <c r="AO15" s="13"/>
      <c r="AP15" s="72">
        <v>0</v>
      </c>
      <c r="AQ15" s="22"/>
      <c r="AR15" s="13"/>
      <c r="AS15" s="72">
        <v>0</v>
      </c>
      <c r="AT15" s="22"/>
      <c r="AU15" s="13"/>
      <c r="AV15" s="23"/>
      <c r="AW15" s="75"/>
      <c r="AX15" s="13"/>
      <c r="AY15" s="23">
        <v>0</v>
      </c>
      <c r="AZ15" s="75"/>
      <c r="BA15" s="13"/>
      <c r="BB15" s="23">
        <v>0</v>
      </c>
    </row>
    <row r="16" spans="1:54" ht="21" customHeight="1">
      <c r="A16" s="21">
        <v>8</v>
      </c>
      <c r="B16" s="64" t="s">
        <v>14</v>
      </c>
      <c r="C16" s="68">
        <f t="shared" si="11"/>
        <v>923575.29949</v>
      </c>
      <c r="D16" s="104">
        <v>928716.9</v>
      </c>
      <c r="E16" s="105">
        <v>928716.9</v>
      </c>
      <c r="F16" s="106">
        <v>896115.11886000005</v>
      </c>
      <c r="G16" s="104">
        <v>3427.5</v>
      </c>
      <c r="H16" s="105">
        <v>3427.5</v>
      </c>
      <c r="I16" s="106">
        <v>3186.5848099999998</v>
      </c>
      <c r="J16" s="104">
        <v>20183.400000000001</v>
      </c>
      <c r="K16" s="105">
        <v>20183.400000000001</v>
      </c>
      <c r="L16" s="88">
        <v>18376.344659999999</v>
      </c>
      <c r="M16" s="80"/>
      <c r="N16" s="105"/>
      <c r="O16" s="81">
        <v>0</v>
      </c>
      <c r="P16" s="104">
        <v>1927.8</v>
      </c>
      <c r="Q16" s="105">
        <v>1285.2</v>
      </c>
      <c r="R16" s="107">
        <v>1258.6112599999999</v>
      </c>
      <c r="S16" s="80"/>
      <c r="T16" s="82"/>
      <c r="U16" s="23">
        <v>0</v>
      </c>
      <c r="V16" s="75">
        <v>81377.2</v>
      </c>
      <c r="W16" s="13">
        <v>81377.2</v>
      </c>
      <c r="X16" s="23">
        <v>4171.3193599999995</v>
      </c>
      <c r="Y16" s="22"/>
      <c r="Z16" s="13"/>
      <c r="AA16" s="72"/>
      <c r="AB16" s="22"/>
      <c r="AC16" s="13"/>
      <c r="AD16" s="72"/>
      <c r="AE16" s="22"/>
      <c r="AF16" s="13"/>
      <c r="AG16" s="72">
        <v>0</v>
      </c>
      <c r="AH16" s="22"/>
      <c r="AI16" s="13"/>
      <c r="AJ16" s="23">
        <v>0</v>
      </c>
      <c r="AK16" s="22"/>
      <c r="AL16" s="13"/>
      <c r="AM16" s="23">
        <v>27.324000000000002</v>
      </c>
      <c r="AN16" s="22"/>
      <c r="AO16" s="13"/>
      <c r="AP16" s="72">
        <v>439.99653999999998</v>
      </c>
      <c r="AQ16" s="22"/>
      <c r="AR16" s="13"/>
      <c r="AS16" s="72">
        <v>0</v>
      </c>
      <c r="AT16" s="22"/>
      <c r="AU16" s="13"/>
      <c r="AV16" s="23"/>
      <c r="AW16" s="75"/>
      <c r="AX16" s="13"/>
      <c r="AY16" s="23">
        <v>0</v>
      </c>
      <c r="AZ16" s="75"/>
      <c r="BA16" s="13"/>
      <c r="BB16" s="23">
        <v>0</v>
      </c>
    </row>
    <row r="17" spans="1:55" ht="20.399999999999999">
      <c r="A17" s="21">
        <v>9</v>
      </c>
      <c r="B17" s="64" t="s">
        <v>15</v>
      </c>
      <c r="C17" s="68">
        <f t="shared" si="11"/>
        <v>1187457.3933599999</v>
      </c>
      <c r="D17" s="104">
        <v>1132440.2</v>
      </c>
      <c r="E17" s="105">
        <v>1132440.2</v>
      </c>
      <c r="F17" s="106">
        <v>1057687.11314</v>
      </c>
      <c r="G17" s="104">
        <v>5460.9</v>
      </c>
      <c r="H17" s="105">
        <v>5460.9</v>
      </c>
      <c r="I17" s="106">
        <v>3317.65733</v>
      </c>
      <c r="J17" s="104">
        <v>26801.7</v>
      </c>
      <c r="K17" s="105">
        <v>26801.7</v>
      </c>
      <c r="L17" s="88">
        <v>15961.29421</v>
      </c>
      <c r="M17" s="80"/>
      <c r="N17" s="105"/>
      <c r="O17" s="81">
        <v>0</v>
      </c>
      <c r="P17" s="104">
        <v>2249.1</v>
      </c>
      <c r="Q17" s="105">
        <v>1499.4</v>
      </c>
      <c r="R17" s="107">
        <v>1474.12772</v>
      </c>
      <c r="S17" s="80"/>
      <c r="T17" s="82"/>
      <c r="U17" s="23">
        <v>0</v>
      </c>
      <c r="V17" s="75">
        <v>175706.9</v>
      </c>
      <c r="W17" s="13">
        <v>175706.9</v>
      </c>
      <c r="X17" s="23">
        <v>105696.14804</v>
      </c>
      <c r="Y17" s="22"/>
      <c r="Z17" s="13"/>
      <c r="AA17" s="72"/>
      <c r="AB17" s="22"/>
      <c r="AC17" s="13"/>
      <c r="AD17" s="72"/>
      <c r="AE17" s="22"/>
      <c r="AF17" s="13"/>
      <c r="AG17" s="72">
        <v>0</v>
      </c>
      <c r="AH17" s="22"/>
      <c r="AI17" s="13"/>
      <c r="AJ17" s="23">
        <v>0</v>
      </c>
      <c r="AK17" s="22"/>
      <c r="AL17" s="13"/>
      <c r="AM17" s="23">
        <v>2432.3129199999998</v>
      </c>
      <c r="AN17" s="22"/>
      <c r="AO17" s="13"/>
      <c r="AP17" s="72">
        <v>0</v>
      </c>
      <c r="AQ17" s="22"/>
      <c r="AR17" s="13"/>
      <c r="AS17" s="72">
        <v>0</v>
      </c>
      <c r="AT17" s="22"/>
      <c r="AU17" s="13"/>
      <c r="AV17" s="23"/>
      <c r="AW17" s="75"/>
      <c r="AX17" s="13"/>
      <c r="AY17" s="23">
        <v>888.74</v>
      </c>
      <c r="AZ17" s="75"/>
      <c r="BA17" s="13"/>
      <c r="BB17" s="23">
        <v>0</v>
      </c>
    </row>
    <row r="18" spans="1:55" ht="21.6" customHeight="1">
      <c r="A18" s="21">
        <v>10</v>
      </c>
      <c r="B18" s="64" t="s">
        <v>16</v>
      </c>
      <c r="C18" s="68">
        <f t="shared" si="11"/>
        <v>585971.85263999994</v>
      </c>
      <c r="D18" s="104">
        <v>551342.80000000005</v>
      </c>
      <c r="E18" s="105">
        <v>551342.80000000005</v>
      </c>
      <c r="F18" s="106">
        <v>532576.85322000005</v>
      </c>
      <c r="G18" s="104">
        <v>2187.6</v>
      </c>
      <c r="H18" s="105">
        <v>2187.6</v>
      </c>
      <c r="I18" s="106">
        <v>1865.4374800000001</v>
      </c>
      <c r="J18" s="104">
        <v>13493.1</v>
      </c>
      <c r="K18" s="105">
        <v>13493.1</v>
      </c>
      <c r="L18" s="88">
        <v>13493.09995</v>
      </c>
      <c r="M18" s="80"/>
      <c r="N18" s="105"/>
      <c r="O18" s="81">
        <v>0</v>
      </c>
      <c r="P18" s="104">
        <v>1285.2</v>
      </c>
      <c r="Q18" s="105">
        <v>856.8</v>
      </c>
      <c r="R18" s="107">
        <v>851.44997000000001</v>
      </c>
      <c r="S18" s="80"/>
      <c r="T18" s="82"/>
      <c r="U18" s="23">
        <v>0</v>
      </c>
      <c r="V18" s="75">
        <v>117717.2</v>
      </c>
      <c r="W18" s="13">
        <v>117717.2</v>
      </c>
      <c r="X18" s="23">
        <v>35592.206740000001</v>
      </c>
      <c r="Y18" s="22"/>
      <c r="Z18" s="13"/>
      <c r="AA18" s="72">
        <v>0</v>
      </c>
      <c r="AB18" s="22"/>
      <c r="AC18" s="13"/>
      <c r="AD18" s="72"/>
      <c r="AE18" s="22"/>
      <c r="AF18" s="13"/>
      <c r="AG18" s="72">
        <v>1338.8437300000001</v>
      </c>
      <c r="AH18" s="22"/>
      <c r="AI18" s="13"/>
      <c r="AJ18" s="23">
        <v>0</v>
      </c>
      <c r="AK18" s="22"/>
      <c r="AL18" s="13"/>
      <c r="AM18" s="23">
        <v>79.162549999999996</v>
      </c>
      <c r="AN18" s="22"/>
      <c r="AO18" s="13"/>
      <c r="AP18" s="72">
        <v>0</v>
      </c>
      <c r="AQ18" s="22"/>
      <c r="AR18" s="13"/>
      <c r="AS18" s="72">
        <v>0</v>
      </c>
      <c r="AT18" s="22"/>
      <c r="AU18" s="13"/>
      <c r="AV18" s="23"/>
      <c r="AW18" s="75"/>
      <c r="AX18" s="13"/>
      <c r="AY18" s="23">
        <v>0</v>
      </c>
      <c r="AZ18" s="75"/>
      <c r="BA18" s="13"/>
      <c r="BB18" s="23">
        <v>174.79900000000001</v>
      </c>
    </row>
    <row r="19" spans="1:55" ht="21.6" customHeight="1">
      <c r="A19" s="21">
        <v>11</v>
      </c>
      <c r="B19" s="64" t="s">
        <v>17</v>
      </c>
      <c r="C19" s="68">
        <f t="shared" si="11"/>
        <v>129785.74075000001</v>
      </c>
      <c r="D19" s="104">
        <v>150194.9</v>
      </c>
      <c r="E19" s="105">
        <v>150194.9</v>
      </c>
      <c r="F19" s="106">
        <v>123071.02651000001</v>
      </c>
      <c r="G19" s="104">
        <v>506.7</v>
      </c>
      <c r="H19" s="105">
        <v>506.7</v>
      </c>
      <c r="I19" s="106">
        <v>26.882330000000003</v>
      </c>
      <c r="J19" s="104">
        <v>9565.7999999999993</v>
      </c>
      <c r="K19" s="105">
        <v>9565.7999999999993</v>
      </c>
      <c r="L19" s="88">
        <v>6064.4166599999999</v>
      </c>
      <c r="M19" s="80"/>
      <c r="N19" s="105"/>
      <c r="O19" s="81">
        <v>0</v>
      </c>
      <c r="P19" s="104">
        <v>1285.2</v>
      </c>
      <c r="Q19" s="105">
        <v>642.6</v>
      </c>
      <c r="R19" s="107">
        <v>623.41525000000001</v>
      </c>
      <c r="S19" s="80"/>
      <c r="T19" s="13"/>
      <c r="U19" s="23">
        <v>0</v>
      </c>
      <c r="V19" s="75">
        <v>108730.7</v>
      </c>
      <c r="W19" s="13">
        <v>108730.7</v>
      </c>
      <c r="X19" s="23">
        <v>0</v>
      </c>
      <c r="Y19" s="22"/>
      <c r="Z19" s="13"/>
      <c r="AA19" s="72">
        <v>0</v>
      </c>
      <c r="AB19" s="22"/>
      <c r="AC19" s="13"/>
      <c r="AD19" s="72">
        <v>0</v>
      </c>
      <c r="AE19" s="22"/>
      <c r="AF19" s="13"/>
      <c r="AG19" s="72">
        <v>0</v>
      </c>
      <c r="AH19" s="22"/>
      <c r="AI19" s="13"/>
      <c r="AJ19" s="23">
        <v>0</v>
      </c>
      <c r="AK19" s="22"/>
      <c r="AL19" s="13"/>
      <c r="AM19" s="23">
        <v>0</v>
      </c>
      <c r="AN19" s="22"/>
      <c r="AO19" s="13"/>
      <c r="AP19" s="72">
        <v>0</v>
      </c>
      <c r="AQ19" s="22"/>
      <c r="AR19" s="13"/>
      <c r="AS19" s="72">
        <v>0</v>
      </c>
      <c r="AT19" s="22"/>
      <c r="AU19" s="13"/>
      <c r="AV19" s="23"/>
      <c r="AW19" s="75"/>
      <c r="AX19" s="13"/>
      <c r="AY19" s="23">
        <v>0</v>
      </c>
      <c r="AZ19" s="75"/>
      <c r="BA19" s="13"/>
      <c r="BB19" s="23">
        <v>0</v>
      </c>
    </row>
    <row r="20" spans="1:55" ht="21.6" customHeight="1">
      <c r="A20" s="21">
        <v>12</v>
      </c>
      <c r="B20" s="64" t="s">
        <v>18</v>
      </c>
      <c r="C20" s="68">
        <f t="shared" si="11"/>
        <v>1453552.3819800001</v>
      </c>
      <c r="D20" s="104">
        <v>1503539.6</v>
      </c>
      <c r="E20" s="105">
        <v>1503539.6</v>
      </c>
      <c r="F20" s="106">
        <v>1398795.7681199999</v>
      </c>
      <c r="G20" s="104">
        <v>5610.3</v>
      </c>
      <c r="H20" s="105">
        <v>5610.3</v>
      </c>
      <c r="I20" s="106">
        <v>2731.7530400000001</v>
      </c>
      <c r="J20" s="104">
        <v>36999.9</v>
      </c>
      <c r="K20" s="105">
        <v>36999.9</v>
      </c>
      <c r="L20" s="88">
        <v>32002.183000000001</v>
      </c>
      <c r="M20" s="80"/>
      <c r="N20" s="105"/>
      <c r="O20" s="81">
        <v>0</v>
      </c>
      <c r="P20" s="104">
        <v>2249.1</v>
      </c>
      <c r="Q20" s="105">
        <v>1499.4</v>
      </c>
      <c r="R20" s="107">
        <v>1466.4253999999999</v>
      </c>
      <c r="S20" s="80"/>
      <c r="T20" s="13"/>
      <c r="U20" s="23">
        <v>0</v>
      </c>
      <c r="V20" s="75">
        <v>179683.8</v>
      </c>
      <c r="W20" s="13">
        <v>179683.8</v>
      </c>
      <c r="X20" s="23">
        <v>1660.3672799999999</v>
      </c>
      <c r="Y20" s="22"/>
      <c r="Z20" s="13"/>
      <c r="AA20" s="72"/>
      <c r="AB20" s="22"/>
      <c r="AC20" s="13"/>
      <c r="AD20" s="72"/>
      <c r="AE20" s="22"/>
      <c r="AF20" s="13"/>
      <c r="AG20" s="72">
        <v>6700.9674800000003</v>
      </c>
      <c r="AH20" s="22"/>
      <c r="AI20" s="13"/>
      <c r="AJ20" s="23">
        <v>0</v>
      </c>
      <c r="AK20" s="22"/>
      <c r="AL20" s="13"/>
      <c r="AM20" s="23">
        <v>2659.9346600000003</v>
      </c>
      <c r="AN20" s="22"/>
      <c r="AO20" s="13"/>
      <c r="AP20" s="72">
        <v>20.167999999999999</v>
      </c>
      <c r="AQ20" s="22"/>
      <c r="AR20" s="13"/>
      <c r="AS20" s="72">
        <v>0</v>
      </c>
      <c r="AT20" s="22"/>
      <c r="AU20" s="13"/>
      <c r="AV20" s="23"/>
      <c r="AW20" s="75"/>
      <c r="AX20" s="13"/>
      <c r="AY20" s="23">
        <v>7514.8149999999996</v>
      </c>
      <c r="AZ20" s="75"/>
      <c r="BA20" s="13"/>
      <c r="BB20" s="23">
        <v>0</v>
      </c>
    </row>
    <row r="21" spans="1:55" ht="21.6" customHeight="1">
      <c r="A21" s="21">
        <v>13</v>
      </c>
      <c r="B21" s="64" t="s">
        <v>19</v>
      </c>
      <c r="C21" s="68">
        <f t="shared" si="11"/>
        <v>611250.93795999989</v>
      </c>
      <c r="D21" s="104">
        <v>605660.1</v>
      </c>
      <c r="E21" s="105">
        <v>605660.1</v>
      </c>
      <c r="F21" s="106">
        <v>565138.62173000001</v>
      </c>
      <c r="G21" s="104">
        <v>1905.9</v>
      </c>
      <c r="H21" s="105">
        <v>1905.9</v>
      </c>
      <c r="I21" s="106">
        <v>271.12588</v>
      </c>
      <c r="J21" s="104">
        <v>16301.4</v>
      </c>
      <c r="K21" s="105">
        <v>16301.4</v>
      </c>
      <c r="L21" s="88">
        <v>13832.24015</v>
      </c>
      <c r="M21" s="80"/>
      <c r="N21" s="105"/>
      <c r="O21" s="81">
        <v>0</v>
      </c>
      <c r="P21" s="104">
        <v>1285.2</v>
      </c>
      <c r="Q21" s="105">
        <v>856.8</v>
      </c>
      <c r="R21" s="107">
        <v>846.79269999999997</v>
      </c>
      <c r="S21" s="80"/>
      <c r="T21" s="13"/>
      <c r="U21" s="23">
        <v>0</v>
      </c>
      <c r="V21" s="75">
        <v>91280.8</v>
      </c>
      <c r="W21" s="13">
        <v>91280.8</v>
      </c>
      <c r="X21" s="23">
        <v>30883.66</v>
      </c>
      <c r="Y21" s="22"/>
      <c r="Z21" s="13"/>
      <c r="AA21" s="72"/>
      <c r="AB21" s="22"/>
      <c r="AC21" s="13"/>
      <c r="AD21" s="72"/>
      <c r="AE21" s="22"/>
      <c r="AF21" s="13"/>
      <c r="AG21" s="72">
        <v>0</v>
      </c>
      <c r="AH21" s="22"/>
      <c r="AI21" s="13"/>
      <c r="AJ21" s="23">
        <v>0</v>
      </c>
      <c r="AK21" s="22"/>
      <c r="AL21" s="13"/>
      <c r="AM21" s="23">
        <v>0</v>
      </c>
      <c r="AN21" s="22"/>
      <c r="AO21" s="13"/>
      <c r="AP21" s="72">
        <v>0</v>
      </c>
      <c r="AQ21" s="22"/>
      <c r="AR21" s="13"/>
      <c r="AS21" s="72">
        <v>0</v>
      </c>
      <c r="AT21" s="22"/>
      <c r="AU21" s="13"/>
      <c r="AV21" s="23"/>
      <c r="AW21" s="75"/>
      <c r="AX21" s="13"/>
      <c r="AY21" s="23">
        <v>8.1</v>
      </c>
      <c r="AZ21" s="75"/>
      <c r="BA21" s="13"/>
      <c r="BB21" s="23">
        <v>270.39749999999998</v>
      </c>
    </row>
    <row r="22" spans="1:55" ht="21.6" customHeight="1">
      <c r="A22" s="21">
        <v>14</v>
      </c>
      <c r="B22" s="64" t="s">
        <v>20</v>
      </c>
      <c r="C22" s="68">
        <f t="shared" si="11"/>
        <v>1339476.05568</v>
      </c>
      <c r="D22" s="104">
        <v>1326938.8999999999</v>
      </c>
      <c r="E22" s="105">
        <v>1326938.8999999999</v>
      </c>
      <c r="F22" s="106">
        <v>1265250.65304</v>
      </c>
      <c r="G22" s="104">
        <v>5303.1</v>
      </c>
      <c r="H22" s="105">
        <v>5303.1</v>
      </c>
      <c r="I22" s="106">
        <v>3608.73513</v>
      </c>
      <c r="J22" s="104">
        <v>35107.800000000003</v>
      </c>
      <c r="K22" s="105">
        <v>35107.800000000003</v>
      </c>
      <c r="L22" s="88">
        <v>33565.218970000002</v>
      </c>
      <c r="M22" s="89"/>
      <c r="N22" s="105"/>
      <c r="O22" s="81">
        <v>0</v>
      </c>
      <c r="P22" s="104">
        <v>2249.1</v>
      </c>
      <c r="Q22" s="105">
        <v>1499.4</v>
      </c>
      <c r="R22" s="107">
        <v>1438.6564699999999</v>
      </c>
      <c r="S22" s="80"/>
      <c r="T22" s="13"/>
      <c r="U22" s="23">
        <v>0</v>
      </c>
      <c r="V22" s="75">
        <v>152203.6</v>
      </c>
      <c r="W22" s="13">
        <v>152203.6</v>
      </c>
      <c r="X22" s="23">
        <v>31066.63292</v>
      </c>
      <c r="Y22" s="22"/>
      <c r="Z22" s="13"/>
      <c r="AA22" s="72"/>
      <c r="AB22" s="22"/>
      <c r="AC22" s="13"/>
      <c r="AD22" s="72"/>
      <c r="AE22" s="22"/>
      <c r="AF22" s="13"/>
      <c r="AG22" s="72">
        <v>0</v>
      </c>
      <c r="AH22" s="22"/>
      <c r="AI22" s="13"/>
      <c r="AJ22" s="23">
        <v>0</v>
      </c>
      <c r="AK22" s="22"/>
      <c r="AL22" s="13"/>
      <c r="AM22" s="23">
        <v>1500.2911000000001</v>
      </c>
      <c r="AN22" s="22"/>
      <c r="AO22" s="13"/>
      <c r="AP22" s="72">
        <v>2787.11805</v>
      </c>
      <c r="AQ22" s="22"/>
      <c r="AR22" s="13"/>
      <c r="AS22" s="72">
        <v>0</v>
      </c>
      <c r="AT22" s="22"/>
      <c r="AU22" s="13"/>
      <c r="AV22" s="23"/>
      <c r="AW22" s="75"/>
      <c r="AX22" s="13"/>
      <c r="AY22" s="23">
        <v>0</v>
      </c>
      <c r="AZ22" s="75"/>
      <c r="BA22" s="13"/>
      <c r="BB22" s="23">
        <v>258.75</v>
      </c>
    </row>
    <row r="23" spans="1:55" ht="21.6" customHeight="1">
      <c r="A23" s="21">
        <v>15</v>
      </c>
      <c r="B23" s="64" t="s">
        <v>21</v>
      </c>
      <c r="C23" s="68">
        <f t="shared" si="11"/>
        <v>858432.53815999988</v>
      </c>
      <c r="D23" s="104">
        <v>755884</v>
      </c>
      <c r="E23" s="105">
        <v>755884</v>
      </c>
      <c r="F23" s="106">
        <v>706787.13407000003</v>
      </c>
      <c r="G23" s="104">
        <v>3360.3</v>
      </c>
      <c r="H23" s="105">
        <v>3360.3</v>
      </c>
      <c r="I23" s="106">
        <v>2681.80546</v>
      </c>
      <c r="J23" s="104">
        <v>20190.3</v>
      </c>
      <c r="K23" s="105">
        <v>20190.3</v>
      </c>
      <c r="L23" s="88">
        <v>17457.350210000001</v>
      </c>
      <c r="M23" s="89"/>
      <c r="N23" s="105"/>
      <c r="O23" s="81">
        <v>0</v>
      </c>
      <c r="P23" s="104">
        <v>1285.2</v>
      </c>
      <c r="Q23" s="105">
        <v>856.8</v>
      </c>
      <c r="R23" s="107">
        <v>848.57065</v>
      </c>
      <c r="S23" s="80"/>
      <c r="T23" s="13"/>
      <c r="U23" s="23">
        <v>0</v>
      </c>
      <c r="V23" s="75">
        <v>215500.5</v>
      </c>
      <c r="W23" s="13">
        <v>215500.5</v>
      </c>
      <c r="X23" s="23">
        <v>122872.28942</v>
      </c>
      <c r="Y23" s="22"/>
      <c r="Z23" s="13"/>
      <c r="AA23" s="72">
        <v>0</v>
      </c>
      <c r="AB23" s="22"/>
      <c r="AC23" s="13"/>
      <c r="AD23" s="72"/>
      <c r="AE23" s="22"/>
      <c r="AF23" s="13"/>
      <c r="AG23" s="72">
        <v>146.82328000000001</v>
      </c>
      <c r="AH23" s="22"/>
      <c r="AI23" s="13"/>
      <c r="AJ23" s="23">
        <v>7.12</v>
      </c>
      <c r="AK23" s="22"/>
      <c r="AL23" s="13"/>
      <c r="AM23" s="23">
        <v>7569.3540700000003</v>
      </c>
      <c r="AN23" s="22"/>
      <c r="AO23" s="13"/>
      <c r="AP23" s="72">
        <v>0</v>
      </c>
      <c r="AQ23" s="22"/>
      <c r="AR23" s="13"/>
      <c r="AS23" s="72">
        <v>0</v>
      </c>
      <c r="AT23" s="22"/>
      <c r="AU23" s="13"/>
      <c r="AV23" s="23"/>
      <c r="AW23" s="75"/>
      <c r="AX23" s="13"/>
      <c r="AY23" s="23">
        <v>47.771000000000001</v>
      </c>
      <c r="AZ23" s="75"/>
      <c r="BA23" s="13"/>
      <c r="BB23" s="23">
        <v>14.32</v>
      </c>
      <c r="BC23" s="2">
        <v>0</v>
      </c>
    </row>
    <row r="24" spans="1:55" ht="21.6" customHeight="1">
      <c r="A24" s="21">
        <v>16</v>
      </c>
      <c r="B24" s="64" t="s">
        <v>22</v>
      </c>
      <c r="C24" s="68">
        <f t="shared" si="11"/>
        <v>931830.23296000017</v>
      </c>
      <c r="D24" s="104">
        <v>926753.2</v>
      </c>
      <c r="E24" s="105">
        <v>926753.2</v>
      </c>
      <c r="F24" s="106">
        <v>899340.57561000006</v>
      </c>
      <c r="G24" s="104">
        <v>3615.3</v>
      </c>
      <c r="H24" s="105">
        <v>3615.3</v>
      </c>
      <c r="I24" s="106">
        <v>2914.09773</v>
      </c>
      <c r="J24" s="104">
        <v>17047.5</v>
      </c>
      <c r="K24" s="105">
        <v>17047.5</v>
      </c>
      <c r="L24" s="88">
        <v>15335.153119999999</v>
      </c>
      <c r="M24" s="80"/>
      <c r="N24" s="105"/>
      <c r="O24" s="81">
        <v>0</v>
      </c>
      <c r="P24" s="104">
        <v>1285.2</v>
      </c>
      <c r="Q24" s="105">
        <v>856.8</v>
      </c>
      <c r="R24" s="107">
        <v>804.05090000000007</v>
      </c>
      <c r="S24" s="80"/>
      <c r="T24" s="13"/>
      <c r="U24" s="23">
        <v>0</v>
      </c>
      <c r="V24" s="75">
        <v>86541.2</v>
      </c>
      <c r="W24" s="13">
        <v>86541.2</v>
      </c>
      <c r="X24" s="23">
        <v>11980.01809</v>
      </c>
      <c r="Y24" s="22"/>
      <c r="Z24" s="13"/>
      <c r="AA24" s="72"/>
      <c r="AB24" s="22"/>
      <c r="AC24" s="13"/>
      <c r="AD24" s="72"/>
      <c r="AE24" s="22"/>
      <c r="AF24" s="13"/>
      <c r="AG24" s="72">
        <v>0</v>
      </c>
      <c r="AH24" s="22"/>
      <c r="AI24" s="13"/>
      <c r="AJ24" s="23">
        <v>0</v>
      </c>
      <c r="AK24" s="22"/>
      <c r="AL24" s="13"/>
      <c r="AM24" s="23">
        <v>1456.3375100000001</v>
      </c>
      <c r="AN24" s="22"/>
      <c r="AO24" s="13"/>
      <c r="AP24" s="72">
        <v>0</v>
      </c>
      <c r="AQ24" s="22"/>
      <c r="AR24" s="13"/>
      <c r="AS24" s="72">
        <v>0</v>
      </c>
      <c r="AT24" s="22"/>
      <c r="AU24" s="13"/>
      <c r="AV24" s="23"/>
      <c r="AW24" s="75"/>
      <c r="AX24" s="13"/>
      <c r="AY24" s="23">
        <v>0</v>
      </c>
      <c r="AZ24" s="75"/>
      <c r="BA24" s="13"/>
      <c r="BB24" s="23">
        <v>0</v>
      </c>
    </row>
    <row r="25" spans="1:55" ht="20.399999999999999" customHeight="1">
      <c r="A25" s="21">
        <v>17</v>
      </c>
      <c r="B25" s="64" t="s">
        <v>23</v>
      </c>
      <c r="C25" s="68">
        <f t="shared" si="11"/>
        <v>531087.50188</v>
      </c>
      <c r="D25" s="104">
        <v>509368.3</v>
      </c>
      <c r="E25" s="105">
        <v>509368.3</v>
      </c>
      <c r="F25" s="106">
        <v>467040.26019</v>
      </c>
      <c r="G25" s="104">
        <v>2073.6</v>
      </c>
      <c r="H25" s="105">
        <v>2073.6</v>
      </c>
      <c r="I25" s="106">
        <v>883.28869999999995</v>
      </c>
      <c r="J25" s="104">
        <v>15464.7</v>
      </c>
      <c r="K25" s="105">
        <v>15464.7</v>
      </c>
      <c r="L25" s="88">
        <v>12715.574689999999</v>
      </c>
      <c r="M25" s="80"/>
      <c r="N25" s="105"/>
      <c r="O25" s="81">
        <v>0</v>
      </c>
      <c r="P25" s="104">
        <v>1606.5</v>
      </c>
      <c r="Q25" s="105">
        <v>1071</v>
      </c>
      <c r="R25" s="107">
        <v>1068.55576</v>
      </c>
      <c r="S25" s="80"/>
      <c r="T25" s="13"/>
      <c r="U25" s="23">
        <v>0</v>
      </c>
      <c r="V25" s="75">
        <v>140468.6</v>
      </c>
      <c r="W25" s="13">
        <v>140468.6</v>
      </c>
      <c r="X25" s="23">
        <v>42555.717509999995</v>
      </c>
      <c r="Y25" s="22"/>
      <c r="Z25" s="13"/>
      <c r="AA25" s="72"/>
      <c r="AB25" s="22"/>
      <c r="AC25" s="13"/>
      <c r="AD25" s="72"/>
      <c r="AE25" s="22"/>
      <c r="AF25" s="13"/>
      <c r="AG25" s="72">
        <v>0</v>
      </c>
      <c r="AH25" s="22"/>
      <c r="AI25" s="13"/>
      <c r="AJ25" s="23">
        <v>0</v>
      </c>
      <c r="AK25" s="22"/>
      <c r="AL25" s="13"/>
      <c r="AM25" s="23">
        <v>0</v>
      </c>
      <c r="AN25" s="22"/>
      <c r="AO25" s="13"/>
      <c r="AP25" s="72">
        <v>0</v>
      </c>
      <c r="AQ25" s="22"/>
      <c r="AR25" s="13"/>
      <c r="AS25" s="72">
        <v>0</v>
      </c>
      <c r="AT25" s="22"/>
      <c r="AU25" s="13"/>
      <c r="AV25" s="23">
        <v>6497.5138299999999</v>
      </c>
      <c r="AW25" s="75"/>
      <c r="AX25" s="13"/>
      <c r="AY25" s="23">
        <v>0</v>
      </c>
      <c r="AZ25" s="75"/>
      <c r="BA25" s="13"/>
      <c r="BB25" s="23">
        <v>326.59120000000001</v>
      </c>
    </row>
    <row r="26" spans="1:55" ht="21.6" customHeight="1">
      <c r="A26" s="21">
        <v>18</v>
      </c>
      <c r="B26" s="64" t="s">
        <v>24</v>
      </c>
      <c r="C26" s="68">
        <f t="shared" si="11"/>
        <v>685422.0128899999</v>
      </c>
      <c r="D26" s="104">
        <v>627083.80000000005</v>
      </c>
      <c r="E26" s="105">
        <v>627083.80000000005</v>
      </c>
      <c r="F26" s="106">
        <v>614135.13769</v>
      </c>
      <c r="G26" s="104">
        <v>2004.9</v>
      </c>
      <c r="H26" s="105">
        <v>2004.9</v>
      </c>
      <c r="I26" s="106">
        <v>2424.9986099999996</v>
      </c>
      <c r="J26" s="104">
        <v>15254.7</v>
      </c>
      <c r="K26" s="105">
        <v>15254.7</v>
      </c>
      <c r="L26" s="88">
        <v>14135.030699999999</v>
      </c>
      <c r="M26" s="80"/>
      <c r="N26" s="105"/>
      <c r="O26" s="81">
        <v>0</v>
      </c>
      <c r="P26" s="104">
        <v>963.9</v>
      </c>
      <c r="Q26" s="105">
        <v>642.6</v>
      </c>
      <c r="R26" s="107">
        <v>642.6</v>
      </c>
      <c r="S26" s="80"/>
      <c r="T26" s="13"/>
      <c r="U26" s="23">
        <v>0</v>
      </c>
      <c r="V26" s="75">
        <v>96926.7</v>
      </c>
      <c r="W26" s="13">
        <v>96926.7</v>
      </c>
      <c r="X26" s="23">
        <v>53658.06179</v>
      </c>
      <c r="Y26" s="22"/>
      <c r="Z26" s="13"/>
      <c r="AA26" s="72"/>
      <c r="AB26" s="22"/>
      <c r="AC26" s="13"/>
      <c r="AD26" s="72"/>
      <c r="AE26" s="22"/>
      <c r="AF26" s="13"/>
      <c r="AG26" s="72">
        <v>0</v>
      </c>
      <c r="AH26" s="22"/>
      <c r="AI26" s="13"/>
      <c r="AJ26" s="23">
        <v>0</v>
      </c>
      <c r="AK26" s="22"/>
      <c r="AL26" s="13"/>
      <c r="AM26" s="23">
        <v>426.1841</v>
      </c>
      <c r="AN26" s="22"/>
      <c r="AO26" s="13"/>
      <c r="AP26" s="72">
        <v>0</v>
      </c>
      <c r="AQ26" s="22"/>
      <c r="AR26" s="13"/>
      <c r="AS26" s="72">
        <v>0</v>
      </c>
      <c r="AT26" s="22"/>
      <c r="AU26" s="13"/>
      <c r="AV26" s="23">
        <v>0</v>
      </c>
      <c r="AW26" s="75"/>
      <c r="AX26" s="13"/>
      <c r="AY26" s="23">
        <v>0</v>
      </c>
      <c r="AZ26" s="75"/>
      <c r="BA26" s="13"/>
      <c r="BB26" s="23">
        <v>0</v>
      </c>
    </row>
    <row r="27" spans="1:55" ht="21.6" customHeight="1">
      <c r="A27" s="21">
        <v>19</v>
      </c>
      <c r="B27" s="64" t="s">
        <v>25</v>
      </c>
      <c r="C27" s="68">
        <f t="shared" si="11"/>
        <v>1024249.37945</v>
      </c>
      <c r="D27" s="104">
        <v>1012149.5</v>
      </c>
      <c r="E27" s="105">
        <v>1012149.5</v>
      </c>
      <c r="F27" s="106">
        <v>953580.67678999994</v>
      </c>
      <c r="G27" s="104">
        <v>2540.1</v>
      </c>
      <c r="H27" s="105">
        <v>2540.1</v>
      </c>
      <c r="I27" s="106">
        <v>286.12228999999996</v>
      </c>
      <c r="J27" s="104">
        <v>38804.1</v>
      </c>
      <c r="K27" s="105">
        <v>38804.1</v>
      </c>
      <c r="L27" s="88">
        <v>34027.43417</v>
      </c>
      <c r="M27" s="80"/>
      <c r="N27" s="105"/>
      <c r="O27" s="81">
        <v>0</v>
      </c>
      <c r="P27" s="104">
        <v>2249.1</v>
      </c>
      <c r="Q27" s="105">
        <v>1499.4</v>
      </c>
      <c r="R27" s="107">
        <v>1443.6061100000002</v>
      </c>
      <c r="S27" s="80"/>
      <c r="T27" s="13"/>
      <c r="U27" s="23">
        <v>0</v>
      </c>
      <c r="V27" s="75">
        <v>201983.5</v>
      </c>
      <c r="W27" s="13">
        <v>201983.5</v>
      </c>
      <c r="X27" s="23">
        <v>34848.158590000006</v>
      </c>
      <c r="Y27" s="22"/>
      <c r="Z27" s="13"/>
      <c r="AA27" s="72"/>
      <c r="AB27" s="22">
        <v>635675</v>
      </c>
      <c r="AC27" s="13">
        <v>0</v>
      </c>
      <c r="AD27" s="72">
        <v>0</v>
      </c>
      <c r="AE27" s="22"/>
      <c r="AF27" s="13"/>
      <c r="AG27" s="72">
        <v>0</v>
      </c>
      <c r="AH27" s="22"/>
      <c r="AI27" s="13"/>
      <c r="AJ27" s="23">
        <v>0</v>
      </c>
      <c r="AK27" s="22"/>
      <c r="AL27" s="13"/>
      <c r="AM27" s="23">
        <v>0</v>
      </c>
      <c r="AN27" s="22"/>
      <c r="AO27" s="13"/>
      <c r="AP27" s="72">
        <v>0</v>
      </c>
      <c r="AQ27" s="22"/>
      <c r="AR27" s="13"/>
      <c r="AS27" s="72">
        <v>0</v>
      </c>
      <c r="AT27" s="22"/>
      <c r="AU27" s="13"/>
      <c r="AV27" s="23">
        <v>0</v>
      </c>
      <c r="AW27" s="75"/>
      <c r="AX27" s="13"/>
      <c r="AY27" s="23">
        <v>0</v>
      </c>
      <c r="AZ27" s="75"/>
      <c r="BA27" s="13"/>
      <c r="BB27" s="23">
        <v>63.381500000000003</v>
      </c>
    </row>
    <row r="28" spans="1:55" ht="21.6" customHeight="1">
      <c r="A28" s="21">
        <v>20</v>
      </c>
      <c r="B28" s="64" t="s">
        <v>26</v>
      </c>
      <c r="C28" s="68">
        <f t="shared" si="11"/>
        <v>378862.72706999996</v>
      </c>
      <c r="D28" s="104">
        <v>378553.7</v>
      </c>
      <c r="E28" s="105">
        <v>378553.7</v>
      </c>
      <c r="F28" s="106">
        <v>320873.37832000002</v>
      </c>
      <c r="G28" s="104">
        <v>1630.8</v>
      </c>
      <c r="H28" s="105">
        <v>1630.8</v>
      </c>
      <c r="I28" s="106">
        <v>597.42405000000008</v>
      </c>
      <c r="J28" s="104">
        <v>14954.4</v>
      </c>
      <c r="K28" s="105">
        <v>14954.4</v>
      </c>
      <c r="L28" s="88">
        <v>9867.0740100000003</v>
      </c>
      <c r="M28" s="80"/>
      <c r="N28" s="105"/>
      <c r="O28" s="81">
        <v>0</v>
      </c>
      <c r="P28" s="104">
        <v>1606.5</v>
      </c>
      <c r="Q28" s="105">
        <v>856.8</v>
      </c>
      <c r="R28" s="107">
        <v>791.37738999999999</v>
      </c>
      <c r="S28" s="80"/>
      <c r="T28" s="13"/>
      <c r="U28" s="23">
        <v>0</v>
      </c>
      <c r="V28" s="75">
        <v>98364.4</v>
      </c>
      <c r="W28" s="13">
        <v>98364.4</v>
      </c>
      <c r="X28" s="23">
        <v>46733.473299999998</v>
      </c>
      <c r="Y28" s="22"/>
      <c r="Z28" s="13"/>
      <c r="AA28" s="72"/>
      <c r="AB28" s="22"/>
      <c r="AC28" s="13"/>
      <c r="AD28" s="72"/>
      <c r="AE28" s="22"/>
      <c r="AF28" s="13"/>
      <c r="AG28" s="72">
        <v>0</v>
      </c>
      <c r="AH28" s="22"/>
      <c r="AI28" s="13"/>
      <c r="AJ28" s="23">
        <v>0</v>
      </c>
      <c r="AK28" s="22"/>
      <c r="AL28" s="13"/>
      <c r="AM28" s="23">
        <v>0</v>
      </c>
      <c r="AN28" s="22"/>
      <c r="AO28" s="13"/>
      <c r="AP28" s="72">
        <v>0</v>
      </c>
      <c r="AQ28" s="22"/>
      <c r="AR28" s="13"/>
      <c r="AS28" s="72">
        <v>0</v>
      </c>
      <c r="AT28" s="22"/>
      <c r="AU28" s="13"/>
      <c r="AV28" s="23">
        <v>0</v>
      </c>
      <c r="AW28" s="75"/>
      <c r="AX28" s="13"/>
      <c r="AY28" s="23">
        <v>0</v>
      </c>
      <c r="AZ28" s="75"/>
      <c r="BA28" s="13"/>
      <c r="BB28" s="23">
        <v>0</v>
      </c>
    </row>
    <row r="29" spans="1:55" ht="21.6" customHeight="1">
      <c r="A29" s="21">
        <v>21</v>
      </c>
      <c r="B29" s="64" t="s">
        <v>27</v>
      </c>
      <c r="C29" s="68">
        <f t="shared" si="11"/>
        <v>793631.88966800005</v>
      </c>
      <c r="D29" s="104">
        <v>740815.7</v>
      </c>
      <c r="E29" s="105">
        <v>740815.7</v>
      </c>
      <c r="F29" s="106">
        <v>723288.58658</v>
      </c>
      <c r="G29" s="104">
        <v>3197.7</v>
      </c>
      <c r="H29" s="105">
        <v>3197.7</v>
      </c>
      <c r="I29" s="106">
        <v>2212.8891100000001</v>
      </c>
      <c r="J29" s="104">
        <v>18347.099999999999</v>
      </c>
      <c r="K29" s="105">
        <v>18347.099999999999</v>
      </c>
      <c r="L29" s="88">
        <v>15405.955769999999</v>
      </c>
      <c r="M29" s="80"/>
      <c r="N29" s="105"/>
      <c r="O29" s="81">
        <v>0</v>
      </c>
      <c r="P29" s="104">
        <v>963.9</v>
      </c>
      <c r="Q29" s="105">
        <v>642.6</v>
      </c>
      <c r="R29" s="107">
        <v>611.62301000000002</v>
      </c>
      <c r="S29" s="80"/>
      <c r="T29" s="13"/>
      <c r="U29" s="23">
        <v>0</v>
      </c>
      <c r="V29" s="75">
        <v>140121.5</v>
      </c>
      <c r="W29" s="13">
        <v>140121.5</v>
      </c>
      <c r="X29" s="23">
        <v>40745.769200000002</v>
      </c>
      <c r="Y29" s="22"/>
      <c r="Z29" s="13"/>
      <c r="AA29" s="72">
        <v>0</v>
      </c>
      <c r="AB29" s="22"/>
      <c r="AC29" s="13"/>
      <c r="AD29" s="72"/>
      <c r="AE29" s="22"/>
      <c r="AF29" s="13"/>
      <c r="AG29" s="72">
        <v>9992.2538199999999</v>
      </c>
      <c r="AH29" s="22"/>
      <c r="AI29" s="13"/>
      <c r="AJ29" s="23">
        <v>0</v>
      </c>
      <c r="AK29" s="22"/>
      <c r="AL29" s="13"/>
      <c r="AM29" s="23">
        <v>355.95059000000003</v>
      </c>
      <c r="AN29" s="22"/>
      <c r="AO29" s="13"/>
      <c r="AP29" s="72">
        <v>0</v>
      </c>
      <c r="AQ29" s="22"/>
      <c r="AR29" s="13"/>
      <c r="AS29" s="72">
        <v>1018.854</v>
      </c>
      <c r="AT29" s="22"/>
      <c r="AU29" s="13"/>
      <c r="AV29" s="23">
        <v>0</v>
      </c>
      <c r="AW29" s="75"/>
      <c r="AX29" s="13"/>
      <c r="AY29" s="23">
        <v>0</v>
      </c>
      <c r="AZ29" s="75"/>
      <c r="BA29" s="13"/>
      <c r="BB29" s="23">
        <v>7.5880000000000001E-3</v>
      </c>
    </row>
    <row r="30" spans="1:55" ht="21.6" customHeight="1">
      <c r="A30" s="21">
        <v>22</v>
      </c>
      <c r="B30" s="64" t="s">
        <v>28</v>
      </c>
      <c r="C30" s="68">
        <f t="shared" si="11"/>
        <v>661545.09771</v>
      </c>
      <c r="D30" s="104">
        <v>646635.30000000005</v>
      </c>
      <c r="E30" s="105">
        <v>646635.30000000005</v>
      </c>
      <c r="F30" s="106">
        <v>622793.93452000001</v>
      </c>
      <c r="G30" s="104">
        <v>1845.6</v>
      </c>
      <c r="H30" s="105">
        <v>1845.6</v>
      </c>
      <c r="I30" s="106">
        <v>1487.62328</v>
      </c>
      <c r="J30" s="104">
        <v>17330.7</v>
      </c>
      <c r="K30" s="105">
        <v>17330.7</v>
      </c>
      <c r="L30" s="88">
        <v>12808.360839999999</v>
      </c>
      <c r="M30" s="80"/>
      <c r="N30" s="105"/>
      <c r="O30" s="81">
        <v>0</v>
      </c>
      <c r="P30" s="104">
        <v>1285.2</v>
      </c>
      <c r="Q30" s="105">
        <v>856.8</v>
      </c>
      <c r="R30" s="107">
        <v>856.07699000000002</v>
      </c>
      <c r="S30" s="80"/>
      <c r="T30" s="13"/>
      <c r="U30" s="23">
        <v>0</v>
      </c>
      <c r="V30" s="75">
        <v>120622.8</v>
      </c>
      <c r="W30" s="13">
        <v>120622.8</v>
      </c>
      <c r="X30" s="23">
        <v>21387.505000000001</v>
      </c>
      <c r="Y30" s="22"/>
      <c r="Z30" s="13"/>
      <c r="AA30" s="72">
        <v>0</v>
      </c>
      <c r="AB30" s="22"/>
      <c r="AC30" s="13"/>
      <c r="AD30" s="72"/>
      <c r="AE30" s="22"/>
      <c r="AF30" s="13"/>
      <c r="AG30" s="72">
        <v>0</v>
      </c>
      <c r="AH30" s="22"/>
      <c r="AI30" s="13"/>
      <c r="AJ30" s="23">
        <v>0</v>
      </c>
      <c r="AK30" s="22"/>
      <c r="AL30" s="13"/>
      <c r="AM30" s="23">
        <v>286.10660999999999</v>
      </c>
      <c r="AN30" s="22"/>
      <c r="AO30" s="13"/>
      <c r="AP30" s="72">
        <v>0</v>
      </c>
      <c r="AQ30" s="22"/>
      <c r="AR30" s="13"/>
      <c r="AS30" s="72">
        <v>0</v>
      </c>
      <c r="AT30" s="22"/>
      <c r="AU30" s="13"/>
      <c r="AV30" s="23">
        <v>1925.49047</v>
      </c>
      <c r="AW30" s="75"/>
      <c r="AX30" s="13"/>
      <c r="AY30" s="23">
        <v>0</v>
      </c>
      <c r="AZ30" s="75"/>
      <c r="BA30" s="13"/>
      <c r="BB30" s="23">
        <v>0</v>
      </c>
    </row>
    <row r="31" spans="1:55" ht="21.6" customHeight="1">
      <c r="A31" s="21">
        <v>23</v>
      </c>
      <c r="B31" s="64" t="s">
        <v>29</v>
      </c>
      <c r="C31" s="68">
        <f t="shared" si="11"/>
        <v>559242.26555000001</v>
      </c>
      <c r="D31" s="104">
        <v>592165</v>
      </c>
      <c r="E31" s="105">
        <v>592165</v>
      </c>
      <c r="F31" s="106">
        <v>544726.42547000002</v>
      </c>
      <c r="G31" s="104">
        <v>2524.8000000000002</v>
      </c>
      <c r="H31" s="105">
        <v>2524.8000000000002</v>
      </c>
      <c r="I31" s="106">
        <v>1944.31378</v>
      </c>
      <c r="J31" s="104">
        <v>13295.1</v>
      </c>
      <c r="K31" s="105">
        <v>13295.1</v>
      </c>
      <c r="L31" s="88">
        <v>11941.22711</v>
      </c>
      <c r="M31" s="80"/>
      <c r="N31" s="105"/>
      <c r="O31" s="81">
        <v>0</v>
      </c>
      <c r="P31" s="104">
        <v>963.9</v>
      </c>
      <c r="Q31" s="105">
        <v>642.6</v>
      </c>
      <c r="R31" s="107">
        <v>630.29918999999995</v>
      </c>
      <c r="S31" s="80"/>
      <c r="T31" s="13"/>
      <c r="U31" s="23">
        <v>0</v>
      </c>
      <c r="V31" s="75">
        <v>56251.8</v>
      </c>
      <c r="W31" s="13">
        <v>56251.8</v>
      </c>
      <c r="X31" s="23">
        <v>0</v>
      </c>
      <c r="Y31" s="22"/>
      <c r="Z31" s="13"/>
      <c r="AA31" s="72"/>
      <c r="AB31" s="22"/>
      <c r="AC31" s="13"/>
      <c r="AD31" s="72"/>
      <c r="AE31" s="22"/>
      <c r="AF31" s="13"/>
      <c r="AG31" s="72">
        <v>0</v>
      </c>
      <c r="AH31" s="22"/>
      <c r="AI31" s="13"/>
      <c r="AJ31" s="23">
        <v>0</v>
      </c>
      <c r="AK31" s="22"/>
      <c r="AL31" s="13"/>
      <c r="AM31" s="23">
        <v>0</v>
      </c>
      <c r="AN31" s="22"/>
      <c r="AO31" s="13"/>
      <c r="AP31" s="72">
        <v>0</v>
      </c>
      <c r="AQ31" s="22"/>
      <c r="AR31" s="13"/>
      <c r="AS31" s="72">
        <v>0</v>
      </c>
      <c r="AT31" s="22"/>
      <c r="AU31" s="13"/>
      <c r="AV31" s="23"/>
      <c r="AW31" s="75"/>
      <c r="AX31" s="13"/>
      <c r="AY31" s="23">
        <v>0</v>
      </c>
      <c r="AZ31" s="75"/>
      <c r="BA31" s="13"/>
      <c r="BB31" s="23">
        <v>0</v>
      </c>
    </row>
    <row r="32" spans="1:55" ht="21.6" customHeight="1">
      <c r="A32" s="21">
        <v>24</v>
      </c>
      <c r="B32" s="64" t="s">
        <v>30</v>
      </c>
      <c r="C32" s="68">
        <f t="shared" si="11"/>
        <v>522812.31876000005</v>
      </c>
      <c r="D32" s="104">
        <v>513479.8</v>
      </c>
      <c r="E32" s="105">
        <v>513479.8</v>
      </c>
      <c r="F32" s="106">
        <v>476542.67591000005</v>
      </c>
      <c r="G32" s="104">
        <v>1575.3</v>
      </c>
      <c r="H32" s="105">
        <v>1575.3</v>
      </c>
      <c r="I32" s="106">
        <v>2842.7426299999997</v>
      </c>
      <c r="J32" s="104">
        <v>14323.2</v>
      </c>
      <c r="K32" s="105">
        <v>14323.2</v>
      </c>
      <c r="L32" s="88">
        <v>12165.20098</v>
      </c>
      <c r="M32" s="80"/>
      <c r="N32" s="105"/>
      <c r="O32" s="81">
        <v>0</v>
      </c>
      <c r="P32" s="104">
        <v>1606.5</v>
      </c>
      <c r="Q32" s="105">
        <v>1071</v>
      </c>
      <c r="R32" s="107">
        <v>1019.0994599999999</v>
      </c>
      <c r="S32" s="80"/>
      <c r="T32" s="13"/>
      <c r="U32" s="23">
        <v>0</v>
      </c>
      <c r="V32" s="108">
        <v>131099.20000000001</v>
      </c>
      <c r="W32" s="15">
        <v>131099.20000000001</v>
      </c>
      <c r="X32" s="90">
        <v>29231.71832</v>
      </c>
      <c r="Y32" s="22"/>
      <c r="Z32" s="13"/>
      <c r="AA32" s="72"/>
      <c r="AB32" s="22"/>
      <c r="AC32" s="13"/>
      <c r="AD32" s="72"/>
      <c r="AE32" s="22"/>
      <c r="AF32" s="13"/>
      <c r="AG32" s="72">
        <v>0</v>
      </c>
      <c r="AH32" s="22"/>
      <c r="AI32" s="13"/>
      <c r="AJ32" s="23">
        <v>0</v>
      </c>
      <c r="AK32" s="22"/>
      <c r="AL32" s="13"/>
      <c r="AM32" s="23">
        <v>899.52121</v>
      </c>
      <c r="AN32" s="22"/>
      <c r="AO32" s="13"/>
      <c r="AP32" s="72">
        <v>0</v>
      </c>
      <c r="AQ32" s="22"/>
      <c r="AR32" s="13"/>
      <c r="AS32" s="72">
        <v>0</v>
      </c>
      <c r="AT32" s="22"/>
      <c r="AU32" s="13"/>
      <c r="AV32" s="23"/>
      <c r="AW32" s="75"/>
      <c r="AX32" s="13"/>
      <c r="AY32" s="23">
        <v>11.360250000000001</v>
      </c>
      <c r="AZ32" s="75"/>
      <c r="BA32" s="13"/>
      <c r="BB32" s="23">
        <v>100</v>
      </c>
    </row>
    <row r="33" spans="1:54" ht="21" thickBot="1">
      <c r="A33" s="40">
        <v>25</v>
      </c>
      <c r="B33" s="65" t="s">
        <v>31</v>
      </c>
      <c r="C33" s="68">
        <f t="shared" si="11"/>
        <v>1411024.3223299999</v>
      </c>
      <c r="D33" s="109">
        <v>1221218.8</v>
      </c>
      <c r="E33" s="110">
        <v>1221218.8</v>
      </c>
      <c r="F33" s="111">
        <v>1193758.8655899998</v>
      </c>
      <c r="G33" s="109">
        <v>4223.2</v>
      </c>
      <c r="H33" s="110">
        <v>4223.2</v>
      </c>
      <c r="I33" s="111">
        <v>1472.7791999999999</v>
      </c>
      <c r="J33" s="109">
        <v>44079.5</v>
      </c>
      <c r="K33" s="110">
        <v>44079.5</v>
      </c>
      <c r="L33" s="91">
        <v>33843.933530000002</v>
      </c>
      <c r="M33" s="83">
        <v>229.5</v>
      </c>
      <c r="N33" s="14">
        <v>229.5</v>
      </c>
      <c r="O33" s="84"/>
      <c r="P33" s="67">
        <v>0</v>
      </c>
      <c r="Q33" s="14">
        <v>0</v>
      </c>
      <c r="R33" s="62">
        <v>0</v>
      </c>
      <c r="S33" s="83"/>
      <c r="T33" s="24"/>
      <c r="U33" s="25">
        <v>0</v>
      </c>
      <c r="V33" s="76">
        <v>363717.6</v>
      </c>
      <c r="W33" s="24">
        <v>363717.6</v>
      </c>
      <c r="X33" s="25">
        <v>181948.74400999999</v>
      </c>
      <c r="Y33" s="27"/>
      <c r="Z33" s="15"/>
      <c r="AA33" s="74">
        <v>0</v>
      </c>
      <c r="AB33" s="27"/>
      <c r="AC33" s="15"/>
      <c r="AD33" s="74"/>
      <c r="AE33" s="27"/>
      <c r="AF33" s="15"/>
      <c r="AG33" s="74">
        <v>0</v>
      </c>
      <c r="AH33" s="117"/>
      <c r="AI33" s="24"/>
      <c r="AJ33" s="25">
        <v>0</v>
      </c>
      <c r="AK33" s="27"/>
      <c r="AL33" s="15"/>
      <c r="AM33" s="90">
        <v>0</v>
      </c>
      <c r="AN33" s="27"/>
      <c r="AO33" s="15"/>
      <c r="AP33" s="74">
        <v>0</v>
      </c>
      <c r="AQ33" s="27"/>
      <c r="AR33" s="15"/>
      <c r="AS33" s="74">
        <v>0</v>
      </c>
      <c r="AT33" s="117"/>
      <c r="AU33" s="24"/>
      <c r="AV33" s="25"/>
      <c r="AW33" s="108"/>
      <c r="AX33" s="15"/>
      <c r="AY33" s="90">
        <v>0</v>
      </c>
      <c r="AZ33" s="76"/>
      <c r="BA33" s="24"/>
      <c r="BB33" s="25">
        <v>0</v>
      </c>
    </row>
    <row r="34" spans="1:54" s="12" customFormat="1" ht="27" customHeight="1" thickBot="1">
      <c r="A34" s="153" t="s">
        <v>0</v>
      </c>
      <c r="B34" s="154"/>
      <c r="C34" s="60">
        <f>SUM(C9:C33)</f>
        <v>20922576.421547994</v>
      </c>
      <c r="D34" s="60">
        <f t="shared" ref="D34:H34" si="12">SUM(D9:D33)</f>
        <v>20447005.900000002</v>
      </c>
      <c r="E34" s="60">
        <f t="shared" si="12"/>
        <v>20447005.900000002</v>
      </c>
      <c r="F34" s="60">
        <f t="shared" si="12"/>
        <v>19281308.563679997</v>
      </c>
      <c r="G34" s="59">
        <f t="shared" si="12"/>
        <v>76148.900000000023</v>
      </c>
      <c r="H34" s="60">
        <f t="shared" si="12"/>
        <v>76148.900000000023</v>
      </c>
      <c r="I34" s="60">
        <f t="shared" ref="I34" si="13">SUM(I9:I33)</f>
        <v>51571.572469999999</v>
      </c>
      <c r="J34" s="26">
        <f t="shared" ref="J34:X34" si="14">SUM(J9:J33)</f>
        <v>558968</v>
      </c>
      <c r="K34" s="26">
        <f t="shared" si="14"/>
        <v>558968</v>
      </c>
      <c r="L34" s="60">
        <f t="shared" si="14"/>
        <v>457290.43639999989</v>
      </c>
      <c r="M34" s="26">
        <f t="shared" si="14"/>
        <v>2492.6999999999998</v>
      </c>
      <c r="N34" s="51">
        <f t="shared" si="14"/>
        <v>2492.6999999999998</v>
      </c>
      <c r="O34" s="71">
        <f t="shared" si="14"/>
        <v>28.939160000000001</v>
      </c>
      <c r="P34" s="26">
        <f t="shared" ref="P34:R34" si="15">SUM(P9:P33)</f>
        <v>38234.699999999997</v>
      </c>
      <c r="Q34" s="26">
        <f t="shared" si="15"/>
        <v>24847.199999999993</v>
      </c>
      <c r="R34" s="60">
        <f t="shared" si="15"/>
        <v>24049.468420000005</v>
      </c>
      <c r="S34" s="59">
        <f t="shared" si="14"/>
        <v>463346.5</v>
      </c>
      <c r="T34" s="60">
        <f t="shared" si="14"/>
        <v>0</v>
      </c>
      <c r="U34" s="59">
        <f t="shared" si="14"/>
        <v>23696.773989999998</v>
      </c>
      <c r="V34" s="59">
        <f t="shared" si="14"/>
        <v>3637174.8000000003</v>
      </c>
      <c r="W34" s="60">
        <f t="shared" si="14"/>
        <v>3637174.8000000003</v>
      </c>
      <c r="X34" s="59">
        <f t="shared" si="14"/>
        <v>996018.1137499999</v>
      </c>
      <c r="Y34" s="60">
        <f t="shared" ref="Y34:AA34" si="16">SUM(Y9:Y33)</f>
        <v>90000</v>
      </c>
      <c r="Z34" s="60">
        <f t="shared" si="16"/>
        <v>0</v>
      </c>
      <c r="AA34" s="71">
        <f t="shared" si="16"/>
        <v>0</v>
      </c>
      <c r="AB34" s="60">
        <f>AB27</f>
        <v>635675</v>
      </c>
      <c r="AC34" s="60"/>
      <c r="AD34" s="115"/>
      <c r="AE34" s="60"/>
      <c r="AF34" s="60"/>
      <c r="AG34" s="60">
        <f>SUM(AG9:AG33)</f>
        <v>30210.964449999999</v>
      </c>
      <c r="AH34" s="118"/>
      <c r="AI34" s="66"/>
      <c r="AJ34" s="66">
        <f>SUM(AJ9:AJ33)</f>
        <v>7.12</v>
      </c>
      <c r="AK34" s="60"/>
      <c r="AL34" s="60"/>
      <c r="AM34" s="60">
        <f>SUM(AM9:AM32)</f>
        <v>33524.389759999998</v>
      </c>
      <c r="AN34" s="60"/>
      <c r="AO34" s="60"/>
      <c r="AP34" s="60">
        <f>SUM(AP9:AP33)</f>
        <v>3834.8855899999999</v>
      </c>
      <c r="AQ34" s="60"/>
      <c r="AR34" s="60"/>
      <c r="AS34" s="60">
        <f>SUM(AS9:AS33)</f>
        <v>2463.444</v>
      </c>
      <c r="AT34" s="66"/>
      <c r="AU34" s="66"/>
      <c r="AV34" s="66">
        <f>SUM(AV9:AV33)</f>
        <v>8423.0043000000005</v>
      </c>
      <c r="AW34" s="59"/>
      <c r="AX34" s="60"/>
      <c r="AY34" s="60">
        <f>SUM(AY9:AY33)</f>
        <v>8659.09879</v>
      </c>
      <c r="AZ34" s="66"/>
      <c r="BA34" s="66"/>
      <c r="BB34" s="66">
        <f>SUM(BB9:BB33)</f>
        <v>1489.6467879999998</v>
      </c>
    </row>
    <row r="35" spans="1:54" ht="17.25" customHeight="1">
      <c r="B35" s="9"/>
      <c r="C35" s="57"/>
      <c r="D35" s="42"/>
      <c r="E35" s="42"/>
      <c r="F35" s="42"/>
      <c r="G35" s="42"/>
      <c r="H35" s="42"/>
      <c r="I35" s="42"/>
      <c r="J35" s="120"/>
      <c r="K35" s="120"/>
      <c r="L35" s="120"/>
      <c r="M35" s="73"/>
      <c r="N35" s="73"/>
      <c r="O35" s="73"/>
      <c r="P35" s="73"/>
      <c r="Q35" s="73"/>
      <c r="R35" s="73"/>
      <c r="S35" s="135"/>
      <c r="T35" s="135"/>
      <c r="U35" s="135"/>
      <c r="V35" s="120"/>
      <c r="W35" s="120"/>
      <c r="X35" s="120"/>
      <c r="Y35" s="48"/>
      <c r="Z35" s="48"/>
      <c r="AA35" s="48"/>
      <c r="AB35" s="48"/>
      <c r="AC35" s="48"/>
      <c r="AD35" s="48"/>
      <c r="AE35" s="48"/>
      <c r="AF35" s="48"/>
      <c r="AG35" s="46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</row>
    <row r="36" spans="1:54" s="43" customFormat="1" ht="69" customHeight="1">
      <c r="D36" s="138"/>
      <c r="E36" s="138"/>
      <c r="F36" s="138"/>
      <c r="G36" s="138"/>
      <c r="H36" s="138"/>
      <c r="I36" s="138"/>
      <c r="J36" s="73"/>
      <c r="K36" s="73"/>
      <c r="L36" s="73"/>
      <c r="M36" s="73"/>
      <c r="N36" s="73"/>
      <c r="O36" s="73"/>
      <c r="P36" s="73"/>
      <c r="Q36" s="73"/>
      <c r="R36" s="73"/>
      <c r="S36" s="138"/>
      <c r="T36" s="138"/>
      <c r="U36" s="138"/>
      <c r="Y36" s="47"/>
      <c r="Z36" s="47"/>
      <c r="AA36" s="47"/>
      <c r="AB36" s="47"/>
      <c r="AC36" s="47"/>
      <c r="AD36" s="47"/>
      <c r="AE36" s="129"/>
      <c r="AF36" s="129"/>
      <c r="AG36" s="129"/>
      <c r="AH36" s="129"/>
      <c r="AI36" s="129"/>
      <c r="AJ36" s="129"/>
      <c r="AK36" s="129"/>
      <c r="AL36" s="129"/>
      <c r="AM36" s="129"/>
      <c r="AN36" s="119"/>
      <c r="AO36" s="119"/>
      <c r="AP36" s="119"/>
      <c r="AQ36" s="119"/>
      <c r="AR36" s="119"/>
      <c r="AS36" s="119"/>
      <c r="AT36" s="119"/>
      <c r="AU36" s="119"/>
      <c r="AV36" s="119"/>
      <c r="AW36" s="129"/>
      <c r="AX36" s="129"/>
      <c r="AY36" s="129"/>
      <c r="AZ36" s="138" t="s">
        <v>39</v>
      </c>
      <c r="BA36" s="138"/>
      <c r="BB36" s="138"/>
    </row>
    <row r="37" spans="1:54" ht="10.5" customHeight="1">
      <c r="C37" s="7"/>
      <c r="F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s="3" customFormat="1" ht="20.25" customHeight="1">
      <c r="B38" s="29"/>
      <c r="C38" s="7"/>
      <c r="D38" s="30"/>
      <c r="E38" s="30"/>
      <c r="F38" s="44"/>
      <c r="G38" s="30"/>
      <c r="H38" s="30"/>
      <c r="I38" s="30"/>
      <c r="J38" s="30"/>
      <c r="K38" s="30"/>
      <c r="L38" s="30"/>
      <c r="M38" s="30"/>
      <c r="N38" s="32"/>
      <c r="O38" s="32"/>
      <c r="P38" s="32"/>
      <c r="Q38" s="32"/>
      <c r="R38" s="32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</row>
    <row r="39" spans="1:54" s="3" customFormat="1">
      <c r="C39" s="45"/>
      <c r="D39" s="31"/>
      <c r="E39" s="31"/>
      <c r="F39" s="39"/>
      <c r="G39" s="31"/>
      <c r="H39" s="31"/>
      <c r="I39" s="38"/>
      <c r="J39" s="35"/>
      <c r="K39" s="35"/>
      <c r="L39" s="38"/>
      <c r="M39" s="35"/>
      <c r="N39" s="35"/>
      <c r="O39" s="35"/>
      <c r="P39" s="35"/>
      <c r="Q39" s="35"/>
      <c r="R39" s="35"/>
      <c r="S39" s="30"/>
      <c r="T39" s="30"/>
      <c r="U39" s="35"/>
      <c r="V39" s="34"/>
      <c r="W39" s="46"/>
      <c r="X39" s="46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</row>
    <row r="40" spans="1:54" s="3" customFormat="1">
      <c r="C40" s="35"/>
      <c r="D40" s="34"/>
      <c r="E40" s="34"/>
      <c r="F40" s="34"/>
      <c r="G40" s="34"/>
      <c r="H40" s="34"/>
      <c r="I40" s="3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54" s="3" customFormat="1">
      <c r="C41" s="36"/>
      <c r="D41" s="34"/>
      <c r="E41" s="34"/>
      <c r="F41" s="34"/>
      <c r="G41" s="34"/>
      <c r="H41" s="34"/>
      <c r="I41" s="34"/>
      <c r="J41" s="34"/>
      <c r="K41" s="34"/>
      <c r="L41" s="34"/>
      <c r="M41" s="52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8"/>
    </row>
    <row r="42" spans="1:54" s="3" customFormat="1">
      <c r="C42" s="37"/>
      <c r="D42" s="34"/>
      <c r="E42" s="30"/>
      <c r="F42" s="30"/>
      <c r="G42" s="30"/>
      <c r="H42" s="30"/>
      <c r="I42" s="30"/>
      <c r="J42" s="30"/>
      <c r="K42" s="30"/>
      <c r="L42" s="30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54" s="3" customFormat="1"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54" s="3" customFormat="1">
      <c r="C44" s="3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54" s="3" customFormat="1">
      <c r="C45" s="38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54" s="3" customFormat="1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54" s="3" customFormat="1">
      <c r="C47" s="3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54" s="3" customFormat="1">
      <c r="C48" s="3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4:24" s="3" customFormat="1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4:24" s="3" customFormat="1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4:24" s="3" customFormat="1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4:24" s="3" customFormat="1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4:24" s="3" customFormat="1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4:24" s="3" customFormat="1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4:24" s="3" customFormat="1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4:24" s="3" customFormat="1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4:24" s="3" customFormat="1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4:24" s="3" customFormat="1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4:24" s="3" customFormat="1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4:24" s="3" customFormat="1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4:24" s="3" customFormat="1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4:24" s="3" customFormat="1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4:24" s="3" customFormat="1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4:24" s="3" customFormat="1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4:24" s="3" customFormat="1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4:24" s="3" customFormat="1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4:24" s="3" customFormat="1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4:24" s="3" customFormat="1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4:24" s="3" customFormat="1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4:24" s="3" customFormat="1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4:24" s="3" customFormat="1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4:24" s="3" customFormat="1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4:24" s="3" customFormat="1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4:24" s="3" customFormat="1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4:24" s="3" customFormat="1"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4:24" s="3" customFormat="1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4:24" s="3" customFormat="1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4:24" s="3" customFormat="1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4:24" s="3" customFormat="1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4:24" s="3" customFormat="1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4:24" s="3" customFormat="1"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4:24" s="3" customFormat="1"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4:24" s="3" customFormat="1"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4:24" s="3" customFormat="1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4:24" s="3" customFormat="1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4:24" s="3" customFormat="1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4:24" s="3" customFormat="1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4:24" s="3" customFormat="1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4:24" s="3" customFormat="1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4:24" s="3" customFormat="1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4:24" s="3" customFormat="1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4:24" s="3" customFormat="1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4:24" s="3" customFormat="1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4:24" s="3" customFormat="1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4:24" s="3" customFormat="1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4:24" s="3" customFormat="1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4:24" s="3" customFormat="1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4:24" s="3" customFormat="1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4:24" s="3" customFormat="1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</row>
    <row r="100" spans="4:24" s="3" customFormat="1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  <row r="101" spans="4:24" s="3" customFormat="1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</row>
    <row r="102" spans="4:24" s="3" customFormat="1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</row>
    <row r="103" spans="4:24" s="3" customFormat="1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</sheetData>
  <mergeCells count="37">
    <mergeCell ref="A1:L1"/>
    <mergeCell ref="A3:L3"/>
    <mergeCell ref="A5:A7"/>
    <mergeCell ref="D5:L5"/>
    <mergeCell ref="J6:L6"/>
    <mergeCell ref="A2:L2"/>
    <mergeCell ref="A34:B34"/>
    <mergeCell ref="G36:I36"/>
    <mergeCell ref="B5:B7"/>
    <mergeCell ref="C5:C7"/>
    <mergeCell ref="D36:F36"/>
    <mergeCell ref="G6:I6"/>
    <mergeCell ref="D6:F6"/>
    <mergeCell ref="S35:U35"/>
    <mergeCell ref="M5:X5"/>
    <mergeCell ref="S36:U36"/>
    <mergeCell ref="AZ36:BB36"/>
    <mergeCell ref="V6:X6"/>
    <mergeCell ref="P6:R6"/>
    <mergeCell ref="S6:U6"/>
    <mergeCell ref="AZ6:BB6"/>
    <mergeCell ref="M6:O6"/>
    <mergeCell ref="Y6:AA6"/>
    <mergeCell ref="AE6:AG6"/>
    <mergeCell ref="AE36:AG36"/>
    <mergeCell ref="AH6:AJ6"/>
    <mergeCell ref="AK5:BB5"/>
    <mergeCell ref="Y5:AJ5"/>
    <mergeCell ref="AB6:AD6"/>
    <mergeCell ref="AK6:AM6"/>
    <mergeCell ref="AW6:AY6"/>
    <mergeCell ref="AH36:AJ36"/>
    <mergeCell ref="AK36:AM36"/>
    <mergeCell ref="AW36:AY36"/>
    <mergeCell ref="AN6:AP6"/>
    <mergeCell ref="AQ6:AS6"/>
    <mergeCell ref="AT6:AV6"/>
  </mergeCells>
  <phoneticPr fontId="0" type="noConversion"/>
  <printOptions horizontalCentered="1" verticalCentered="1"/>
  <pageMargins left="0" right="0" top="0" bottom="0" header="0" footer="0"/>
  <pageSetup paperSize="9" scale="52" fitToHeight="0" orientation="landscape" r:id="rId1"/>
  <headerFooter alignWithMargins="0"/>
  <colBreaks count="3" manualBreakCount="3">
    <brk id="12" max="35" man="1"/>
    <brk id="24" max="35" man="1"/>
    <brk id="3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2023-04-13T09:44:07Z</cp:lastPrinted>
  <dcterms:created xsi:type="dcterms:W3CDTF">2007-04-23T09:19:09Z</dcterms:created>
  <dcterms:modified xsi:type="dcterms:W3CDTF">2023-04-14T07:29:39Z</dcterms:modified>
</cp:coreProperties>
</file>