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Додаток!$A$1:$AS$36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AP7"/>
  <c r="AO7"/>
  <c r="AN7"/>
  <c r="AP34"/>
  <c r="AM34"/>
  <c r="AM7"/>
  <c r="AL7"/>
  <c r="AK7"/>
  <c r="AJ34"/>
  <c r="AJ7"/>
  <c r="AI7"/>
  <c r="AH7"/>
  <c r="AG34"/>
  <c r="AG7"/>
  <c r="AF7"/>
  <c r="AE7"/>
  <c r="Y7"/>
  <c r="Y34"/>
  <c r="Z34"/>
  <c r="AA34"/>
  <c r="AB34"/>
  <c r="AS34" l="1"/>
  <c r="R34" l="1"/>
  <c r="Q34"/>
  <c r="P34"/>
  <c r="R7"/>
  <c r="Q7"/>
  <c r="N34"/>
  <c r="O34"/>
  <c r="I34" l="1"/>
  <c r="X34"/>
  <c r="V7"/>
  <c r="S7"/>
  <c r="M7"/>
  <c r="J7"/>
  <c r="G7"/>
  <c r="AB7" s="1"/>
  <c r="L34"/>
  <c r="M34"/>
  <c r="K34"/>
  <c r="J34"/>
  <c r="F34"/>
  <c r="E34"/>
  <c r="D34"/>
  <c r="T34"/>
  <c r="U34"/>
  <c r="G34"/>
  <c r="H34"/>
  <c r="S34"/>
  <c r="V34"/>
  <c r="W34"/>
  <c r="AQ7" l="1"/>
  <c r="P7"/>
  <c r="C34"/>
</calcChain>
</file>

<file path=xl/sharedStrings.xml><?xml version="1.0" encoding="utf-8"?>
<sst xmlns="http://schemas.openxmlformats.org/spreadsheetml/2006/main" count="74" uniqueCount="52">
  <si>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</si>
  <si>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</si>
  <si>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</si>
  <si>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</si>
  <si>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</si>
  <si>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</si>
  <si>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</si>
  <si>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</si>
  <si>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</si>
  <si>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</si>
  <si>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</si>
  <si>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</si>
  <si>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</si>
  <si>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</si>
  <si>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</si>
  <si>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</si>
  <si>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</si>
  <si>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</si>
  <si>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</si>
  <si>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</si>
  <si>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</si>
  <si>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</si>
  <si>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</si>
  <si>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</si>
  <si>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</si>
  <si>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</si>
  <si>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</si>
  <si>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</si>
  <si>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</si>
  <si>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</si>
  <si>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</si>
  <si>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</si>
  <si>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</si>
  <si>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</si>
  <si>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</si>
  <si>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</si>
  <si>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</si>
  <si>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</si>
  <si>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</si>
  <si>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</si>
  <si>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</si>
  <si>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</si>
  <si>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 xml:space="preserve"> на надання державної підтримки особам з особливими освітніми потребами  </t>
  </si>
  <si>
    <t>Інформація</t>
  </si>
  <si>
    <t xml:space="preserve">cтаном на 01.03.2023                                                                                                                                                                                              </t>
  </si>
  <si>
    <t xml:space="preserve">розпис на січень
- лютий
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</si>
  <si>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</si>
  <si>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</si>
  <si>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</si>
  <si>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</si>
  <si>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                                           щодо використання місцевими бюджетами субвенцій, отриманих з державного бюджету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</si>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</sst>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164" fontId="3" fillId="0" borderId="3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/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48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47" xfId="0" applyNumberFormat="1" applyFont="1" applyFill="1" applyBorder="1" applyAlignment="1"/>
    <xf numFmtId="164" fontId="2" fillId="0" borderId="36" xfId="0" applyNumberFormat="1" applyFont="1" applyFill="1" applyBorder="1" applyAlignment="1" applyProtection="1"/>
    <xf numFmtId="164" fontId="5" fillId="0" borderId="29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31" xfId="0" applyNumberFormat="1" applyFont="1" applyFill="1" applyBorder="1" applyAlignment="1"/>
    <xf numFmtId="164" fontId="11" fillId="0" borderId="2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2" fillId="0" borderId="4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/>
    <xf numFmtId="164" fontId="2" fillId="0" borderId="50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5" fillId="0" borderId="45" xfId="0" applyNumberFormat="1" applyFont="1" applyFill="1" applyBorder="1" applyAlignment="1"/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17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45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2" xfId="0" applyNumberFormat="1" applyFont="1" applyFill="1" applyBorder="1" applyAlignment="1" applyProtection="1"/>
    <xf numFmtId="164" fontId="2" fillId="0" borderId="12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/>
    <xf numFmtId="164" fontId="3" fillId="0" borderId="4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3" fillId="0" borderId="42" xfId="0" applyNumberFormat="1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27" xfId="0" applyFill="1" applyBorder="1"/>
    <xf numFmtId="0" fontId="6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250825</xdr:rowOff>
    </xdr:from>
    <xdr:to>
      <xdr:col>18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838200</xdr:colOff>
      <xdr:row>0</xdr:row>
      <xdr:rowOff>257175</xdr:rowOff>
    </xdr:from>
    <xdr:to>
      <xdr:col>20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981075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847725</xdr:colOff>
      <xdr:row>0</xdr:row>
      <xdr:rowOff>85725</xdr:rowOff>
    </xdr:from>
    <xdr:to>
      <xdr:col>20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371475</xdr:colOff>
      <xdr:row>0</xdr:row>
      <xdr:rowOff>238125</xdr:rowOff>
    </xdr:from>
    <xdr:to>
      <xdr:col>20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838200</xdr:colOff>
      <xdr:row>5</xdr:row>
      <xdr:rowOff>2943225</xdr:rowOff>
    </xdr:from>
    <xdr:to>
      <xdr:col>19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200025</xdr:rowOff>
    </xdr:from>
    <xdr:to>
      <xdr:col>21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AT103"/>
  <sheetViews>
    <sheetView showZeros="0" tabSelected="1" view="pageBreakPreview" zoomScale="60" zoomScaleNormal="60" workbookViewId="0">
      <pane xSplit="2" ySplit="3" topLeftCell="S4" activePane="bottomRight" state="frozen"/>
      <selection pane="topRight" activeCell="C1" sqref="C1"/>
      <selection pane="bottomLeft" activeCell="A4" sqref="A4"/>
      <selection pane="bottomRight" activeCell="AB10" sqref="AB10:AB11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18.44140625" style="2" customWidth="1"/>
    <col min="4" max="4" width="17.44140625" style="1" customWidth="1"/>
    <col min="5" max="5" width="18.77734375" style="1" customWidth="1"/>
    <col min="6" max="6" width="19" style="1" customWidth="1"/>
    <col min="7" max="8" width="15.77734375" style="1" customWidth="1"/>
    <col min="9" max="9" width="15.6640625" style="1" customWidth="1"/>
    <col min="10" max="10" width="14.77734375" style="1" customWidth="1"/>
    <col min="11" max="11" width="14.5546875" style="1" customWidth="1"/>
    <col min="12" max="12" width="14.77734375" style="1" customWidth="1"/>
    <col min="13" max="13" width="14.88671875" style="1" customWidth="1"/>
    <col min="14" max="14" width="14.77734375" style="1" customWidth="1"/>
    <col min="15" max="17" width="14.88671875" style="1" customWidth="1"/>
    <col min="18" max="21" width="14.77734375" style="1" customWidth="1"/>
    <col min="22" max="22" width="15.6640625" style="1" customWidth="1"/>
    <col min="23" max="23" width="15.77734375" style="1" customWidth="1"/>
    <col min="24" max="24" width="16.33203125" style="1" customWidth="1"/>
    <col min="25" max="25" width="14" style="2" customWidth="1"/>
    <col min="26" max="27" width="14.88671875" style="2" customWidth="1"/>
    <col min="28" max="28" width="14.77734375" style="2" customWidth="1"/>
    <col min="29" max="42" width="13.21875" style="2" customWidth="1"/>
    <col min="43" max="43" width="11.109375" style="2" customWidth="1"/>
    <col min="44" max="44" width="13.109375" style="2" bestFit="1" customWidth="1"/>
    <col min="45" max="45" width="13.109375" style="2" customWidth="1"/>
    <col min="46" max="16384" width="9.109375" style="2"/>
  </cols>
  <sheetData>
    <row r="1" spans="1:45" ht="21.75" customHeight="1">
      <c r="A1" s="156" t="s">
        <v>43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49"/>
      <c r="N1" s="49"/>
      <c r="O1" s="49"/>
      <c r="P1" s="49"/>
      <c r="Q1" s="49"/>
      <c r="R1" s="49"/>
    </row>
    <row r="2" spans="1:45" ht="21.75" customHeight="1">
      <c r="A2" s="156" t="s">
        <v>50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49"/>
      <c r="N2" s="49"/>
      <c r="O2" s="49"/>
      <c r="P2" s="49"/>
      <c r="Q2" s="49"/>
      <c r="R2" s="49"/>
    </row>
    <row r="3" spans="1:45" ht="21.75" customHeight="1">
      <c r="A3" s="157" t="s">
        <v>44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50"/>
      <c r="N3" s="50"/>
      <c r="O3" s="50"/>
      <c r="P3" s="50"/>
      <c r="Q3" s="50"/>
      <c r="R3" s="50"/>
    </row>
    <row r="4" spans="1:45" ht="18.75" customHeight="1" thickBot="1">
      <c r="D4" s="2"/>
      <c r="E4" s="2"/>
      <c r="F4" s="2"/>
      <c r="G4" s="2"/>
      <c r="H4" s="2"/>
      <c r="I4" s="4"/>
      <c r="J4" s="2"/>
      <c r="K4" s="2"/>
      <c r="L4" s="4" t="s">
        <v>7</v>
      </c>
      <c r="M4" s="2"/>
      <c r="N4" s="2"/>
      <c r="O4" s="28"/>
      <c r="P4" s="53"/>
      <c r="Q4" s="53"/>
      <c r="R4" s="53"/>
      <c r="U4" s="92"/>
      <c r="V4" s="11"/>
      <c r="W4" s="11"/>
      <c r="X4" s="92" t="s">
        <v>7</v>
      </c>
      <c r="Y4" s="11"/>
      <c r="Z4" s="11"/>
      <c r="AA4" s="28"/>
      <c r="AB4" s="28"/>
      <c r="AC4" s="28"/>
      <c r="AD4" s="28"/>
      <c r="AE4" s="28"/>
      <c r="AF4" s="28"/>
      <c r="AG4" s="28"/>
      <c r="AH4" s="28"/>
      <c r="AI4" s="28"/>
      <c r="AJ4" s="92" t="s">
        <v>7</v>
      </c>
      <c r="AK4" s="28"/>
      <c r="AL4" s="28"/>
      <c r="AM4" s="28"/>
      <c r="AN4" s="28"/>
      <c r="AO4" s="28"/>
      <c r="AP4" s="28"/>
      <c r="AQ4" s="28"/>
      <c r="AR4" s="28"/>
      <c r="AS4" s="92" t="s">
        <v>7</v>
      </c>
    </row>
    <row r="5" spans="1:45" s="8" customFormat="1" ht="26.25" customHeight="1" thickBot="1">
      <c r="A5" s="148" t="s">
        <v>2</v>
      </c>
      <c r="B5" s="148" t="s">
        <v>4</v>
      </c>
      <c r="C5" s="148" t="s">
        <v>6</v>
      </c>
      <c r="D5" s="128" t="s">
        <v>1</v>
      </c>
      <c r="E5" s="129"/>
      <c r="F5" s="129"/>
      <c r="G5" s="129"/>
      <c r="H5" s="129"/>
      <c r="I5" s="129"/>
      <c r="J5" s="129"/>
      <c r="K5" s="129"/>
      <c r="L5" s="145"/>
      <c r="M5" s="128" t="s">
        <v>1</v>
      </c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 t="s">
        <v>1</v>
      </c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 t="s">
        <v>1</v>
      </c>
      <c r="AL5" s="129"/>
      <c r="AM5" s="129"/>
      <c r="AN5" s="129"/>
      <c r="AO5" s="129"/>
      <c r="AP5" s="129"/>
      <c r="AQ5" s="129"/>
      <c r="AR5" s="129"/>
      <c r="AS5" s="145"/>
    </row>
    <row r="6" spans="1:45" ht="165.6" customHeight="1" thickBot="1">
      <c r="A6" s="149"/>
      <c r="B6" s="149"/>
      <c r="C6" s="149"/>
      <c r="D6" s="153" t="s">
        <v>41</v>
      </c>
      <c r="E6" s="154"/>
      <c r="F6" s="155"/>
      <c r="G6" s="151" t="s">
        <v>42</v>
      </c>
      <c r="H6" s="151"/>
      <c r="I6" s="152"/>
      <c r="J6" s="140" t="s">
        <v>32</v>
      </c>
      <c r="K6" s="141"/>
      <c r="L6" s="142"/>
      <c r="M6" s="140" t="s">
        <v>33</v>
      </c>
      <c r="N6" s="141"/>
      <c r="O6" s="142"/>
      <c r="P6" s="133" t="s">
        <v>34</v>
      </c>
      <c r="Q6" s="134"/>
      <c r="R6" s="135"/>
      <c r="S6" s="136" t="s">
        <v>36</v>
      </c>
      <c r="T6" s="137"/>
      <c r="U6" s="138"/>
      <c r="V6" s="121" t="s">
        <v>51</v>
      </c>
      <c r="W6" s="131"/>
      <c r="X6" s="132"/>
      <c r="Y6" s="120" t="s">
        <v>37</v>
      </c>
      <c r="Z6" s="121"/>
      <c r="AA6" s="139"/>
      <c r="AB6" s="120" t="s">
        <v>38</v>
      </c>
      <c r="AC6" s="121"/>
      <c r="AD6" s="121"/>
      <c r="AE6" s="143" t="s">
        <v>46</v>
      </c>
      <c r="AF6" s="144"/>
      <c r="AG6" s="144"/>
      <c r="AH6" s="122" t="s">
        <v>47</v>
      </c>
      <c r="AI6" s="123"/>
      <c r="AJ6" s="125"/>
      <c r="AK6" s="122" t="s">
        <v>48</v>
      </c>
      <c r="AL6" s="123"/>
      <c r="AM6" s="124"/>
      <c r="AN6" s="122" t="s">
        <v>49</v>
      </c>
      <c r="AO6" s="123"/>
      <c r="AP6" s="125"/>
      <c r="AQ6" s="121" t="s">
        <v>35</v>
      </c>
      <c r="AR6" s="121"/>
      <c r="AS6" s="139"/>
    </row>
    <row r="7" spans="1:45" ht="73.5" customHeight="1" thickBot="1">
      <c r="A7" s="149"/>
      <c r="B7" s="149"/>
      <c r="C7" s="150"/>
      <c r="D7" s="16" t="s">
        <v>45</v>
      </c>
      <c r="E7" s="17" t="s">
        <v>3</v>
      </c>
      <c r="F7" s="18" t="s">
        <v>5</v>
      </c>
      <c r="G7" s="41" t="str">
        <f>D7</f>
        <v xml:space="preserve">розпис на січень
- лютий
</v>
      </c>
      <c r="H7" s="17" t="s">
        <v>3</v>
      </c>
      <c r="I7" s="18" t="s">
        <v>5</v>
      </c>
      <c r="J7" s="16" t="str">
        <f>D7</f>
        <v xml:space="preserve">розпис на січень
- лютий
</v>
      </c>
      <c r="K7" s="17" t="s">
        <v>3</v>
      </c>
      <c r="L7" s="18" t="s">
        <v>5</v>
      </c>
      <c r="M7" s="41" t="str">
        <f>D7</f>
        <v xml:space="preserve">розпис на січень
- лютий
</v>
      </c>
      <c r="N7" s="17" t="s">
        <v>3</v>
      </c>
      <c r="O7" s="69" t="s">
        <v>5</v>
      </c>
      <c r="P7" s="54" t="str">
        <f t="shared" ref="P7:R7" si="0">M7</f>
        <v xml:space="preserve">розпис на січень
- лютий
</v>
      </c>
      <c r="Q7" s="55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41" t="str">
        <f>D7</f>
        <v xml:space="preserve">розпис на січень
- лютий
</v>
      </c>
      <c r="T7" s="17" t="s">
        <v>3</v>
      </c>
      <c r="U7" s="18" t="s">
        <v>5</v>
      </c>
      <c r="V7" s="41" t="str">
        <f>D7</f>
        <v xml:space="preserve">розпис на січень
- лютий
</v>
      </c>
      <c r="W7" s="17" t="s">
        <v>3</v>
      </c>
      <c r="X7" s="18" t="s">
        <v>5</v>
      </c>
      <c r="Y7" s="16" t="str">
        <f>D7</f>
        <v xml:space="preserve">розпис на січень
- лютий
</v>
      </c>
      <c r="Z7" s="17" t="s">
        <v>3</v>
      </c>
      <c r="AA7" s="94" t="s">
        <v>5</v>
      </c>
      <c r="AB7" s="16" t="str">
        <f>G7</f>
        <v xml:space="preserve">розпис на січень
- лютий
</v>
      </c>
      <c r="AC7" s="17" t="s">
        <v>3</v>
      </c>
      <c r="AD7" s="114" t="s">
        <v>5</v>
      </c>
      <c r="AE7" s="117" t="str">
        <f t="shared" ref="AE7:AP7" si="1">AB7</f>
        <v xml:space="preserve">розпис на січень
- лютий
</v>
      </c>
      <c r="AF7" s="117" t="str">
        <f t="shared" si="1"/>
        <v>направлено відкритих асигнувань</v>
      </c>
      <c r="AG7" s="113" t="str">
        <f t="shared" si="1"/>
        <v>касові видатки (оперативні дані)</v>
      </c>
      <c r="AH7" s="117" t="str">
        <f t="shared" si="1"/>
        <v xml:space="preserve">розпис на січень
- лютий
</v>
      </c>
      <c r="AI7" s="117" t="str">
        <f t="shared" si="1"/>
        <v>направлено відкритих асигнувань</v>
      </c>
      <c r="AJ7" s="117" t="str">
        <f t="shared" si="1"/>
        <v>касові видатки (оперативні дані)</v>
      </c>
      <c r="AK7" s="117" t="str">
        <f t="shared" si="1"/>
        <v xml:space="preserve">розпис на січень
- лютий
</v>
      </c>
      <c r="AL7" s="117" t="str">
        <f t="shared" si="1"/>
        <v>направлено відкритих асигнувань</v>
      </c>
      <c r="AM7" s="113" t="str">
        <f t="shared" si="1"/>
        <v>касові видатки (оперативні дані)</v>
      </c>
      <c r="AN7" s="117" t="str">
        <f t="shared" si="1"/>
        <v xml:space="preserve">розпис на січень
- лютий
</v>
      </c>
      <c r="AO7" s="117" t="str">
        <f t="shared" si="1"/>
        <v>направлено відкритих асигнувань</v>
      </c>
      <c r="AP7" s="117" t="str">
        <f t="shared" si="1"/>
        <v>касові видатки (оперативні дані)</v>
      </c>
      <c r="AQ7" s="41" t="str">
        <f>G7</f>
        <v xml:space="preserve">розпис на січень
- лютий
</v>
      </c>
      <c r="AR7" s="17" t="s">
        <v>3</v>
      </c>
      <c r="AS7" s="95" t="s">
        <v>5</v>
      </c>
    </row>
    <row r="8" spans="1:45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1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70">
        <v>15</v>
      </c>
      <c r="P8" s="10">
        <v>16</v>
      </c>
      <c r="Q8" s="10">
        <v>17</v>
      </c>
      <c r="R8" s="10">
        <v>18</v>
      </c>
      <c r="S8" s="61">
        <v>19</v>
      </c>
      <c r="T8" s="10">
        <v>20</v>
      </c>
      <c r="U8" s="10">
        <v>21</v>
      </c>
      <c r="V8" s="61">
        <v>22</v>
      </c>
      <c r="W8" s="10">
        <v>23</v>
      </c>
      <c r="X8" s="10">
        <v>24</v>
      </c>
      <c r="Y8" s="10">
        <v>25</v>
      </c>
      <c r="Z8" s="10">
        <v>26</v>
      </c>
      <c r="AA8" s="70">
        <v>27</v>
      </c>
      <c r="AB8" s="10">
        <v>28</v>
      </c>
      <c r="AC8" s="10">
        <v>29</v>
      </c>
      <c r="AD8" s="70">
        <v>30</v>
      </c>
      <c r="AE8" s="10">
        <v>31</v>
      </c>
      <c r="AF8" s="10">
        <v>32</v>
      </c>
      <c r="AG8" s="70">
        <v>33</v>
      </c>
      <c r="AH8" s="10">
        <v>34</v>
      </c>
      <c r="AI8" s="10">
        <v>35</v>
      </c>
      <c r="AJ8" s="10">
        <v>36</v>
      </c>
      <c r="AK8" s="10">
        <v>37</v>
      </c>
      <c r="AL8" s="10">
        <v>38</v>
      </c>
      <c r="AM8" s="70">
        <v>39</v>
      </c>
      <c r="AN8" s="10">
        <v>40</v>
      </c>
      <c r="AO8" s="10">
        <v>41</v>
      </c>
      <c r="AP8" s="10">
        <v>42</v>
      </c>
      <c r="AQ8" s="61">
        <v>43</v>
      </c>
      <c r="AR8" s="10">
        <v>44</v>
      </c>
      <c r="AS8" s="10">
        <v>45</v>
      </c>
    </row>
    <row r="9" spans="1:45" ht="21.6" customHeight="1">
      <c r="A9" s="20">
        <v>1</v>
      </c>
      <c r="B9" s="63" t="s">
        <v>8</v>
      </c>
      <c r="C9" s="68">
        <f>F9+I9+L9+O9+R9+U9+X9+AA9+AD9+AG9+AJ9+AM9+AP9+AS9</f>
        <v>674168.19250999996</v>
      </c>
      <c r="D9" s="96">
        <v>624835.6</v>
      </c>
      <c r="E9" s="97">
        <v>624835.6</v>
      </c>
      <c r="F9" s="85">
        <v>590952.77864000003</v>
      </c>
      <c r="G9" s="98">
        <v>1960.6</v>
      </c>
      <c r="H9" s="86">
        <v>1960.6</v>
      </c>
      <c r="I9" s="85">
        <v>763.92383999999993</v>
      </c>
      <c r="J9" s="98">
        <v>15025.4</v>
      </c>
      <c r="K9" s="86">
        <v>15025.4</v>
      </c>
      <c r="L9" s="87">
        <v>12458.48532</v>
      </c>
      <c r="M9" s="99">
        <v>300.39999999999998</v>
      </c>
      <c r="N9" s="100">
        <v>300.39999999999998</v>
      </c>
      <c r="O9" s="78">
        <v>0</v>
      </c>
      <c r="P9" s="101">
        <v>1285.2</v>
      </c>
      <c r="Q9" s="100">
        <v>1285.2</v>
      </c>
      <c r="R9" s="102">
        <v>1235.2526699999999</v>
      </c>
      <c r="S9" s="99">
        <v>462659.5</v>
      </c>
      <c r="T9" s="86"/>
      <c r="U9" s="85"/>
      <c r="V9" s="103">
        <v>116912.5</v>
      </c>
      <c r="W9" s="86">
        <v>116912.5</v>
      </c>
      <c r="X9" s="85">
        <v>68757.752040000007</v>
      </c>
      <c r="Y9" s="58"/>
      <c r="Z9" s="19"/>
      <c r="AA9" s="72">
        <v>0</v>
      </c>
      <c r="AB9" s="58"/>
      <c r="AC9" s="19"/>
      <c r="AD9" s="115"/>
      <c r="AE9" s="58"/>
      <c r="AF9" s="19"/>
      <c r="AG9" s="115">
        <v>0</v>
      </c>
      <c r="AH9" s="58"/>
      <c r="AI9" s="19"/>
      <c r="AJ9" s="93">
        <v>0</v>
      </c>
      <c r="AK9" s="58"/>
      <c r="AL9" s="19"/>
      <c r="AM9" s="115">
        <v>0</v>
      </c>
      <c r="AN9" s="58"/>
      <c r="AO9" s="19"/>
      <c r="AP9" s="93">
        <v>0</v>
      </c>
      <c r="AQ9" s="77"/>
      <c r="AR9" s="56"/>
      <c r="AS9" s="79">
        <v>0</v>
      </c>
    </row>
    <row r="10" spans="1:45" ht="21.6" customHeight="1">
      <c r="A10" s="21">
        <v>2</v>
      </c>
      <c r="B10" s="64" t="s">
        <v>9</v>
      </c>
      <c r="C10" s="68">
        <f t="shared" ref="C10:C33" si="2">F10+I10+L10+O10+R10+U10+X10+AA10+AD10+AG10+AJ10+AM10+AP10+AS10</f>
        <v>527503.14234999998</v>
      </c>
      <c r="D10" s="104">
        <v>546096.69999999995</v>
      </c>
      <c r="E10" s="105">
        <v>546096.69999999995</v>
      </c>
      <c r="F10" s="106">
        <v>517308.44667000003</v>
      </c>
      <c r="G10" s="104">
        <v>1870</v>
      </c>
      <c r="H10" s="105">
        <v>1870</v>
      </c>
      <c r="I10" s="106">
        <v>693.76553000000001</v>
      </c>
      <c r="J10" s="104">
        <v>10166.4</v>
      </c>
      <c r="K10" s="105">
        <v>10166.4</v>
      </c>
      <c r="L10" s="88">
        <v>8265.5907900000002</v>
      </c>
      <c r="M10" s="80"/>
      <c r="N10" s="105"/>
      <c r="O10" s="81">
        <v>0</v>
      </c>
      <c r="P10" s="104">
        <v>856.8</v>
      </c>
      <c r="Q10" s="105">
        <v>856.8</v>
      </c>
      <c r="R10" s="107">
        <v>680.81935999999996</v>
      </c>
      <c r="S10" s="80"/>
      <c r="T10" s="13"/>
      <c r="U10" s="23">
        <v>0</v>
      </c>
      <c r="V10" s="75">
        <v>68394.5</v>
      </c>
      <c r="W10" s="13">
        <v>68394.5</v>
      </c>
      <c r="X10" s="23">
        <v>0</v>
      </c>
      <c r="Y10" s="22"/>
      <c r="Z10" s="13"/>
      <c r="AA10" s="72">
        <v>0</v>
      </c>
      <c r="AB10" s="22"/>
      <c r="AC10" s="13"/>
      <c r="AD10" s="72"/>
      <c r="AE10" s="22"/>
      <c r="AF10" s="13"/>
      <c r="AG10" s="72">
        <v>0</v>
      </c>
      <c r="AH10" s="22"/>
      <c r="AI10" s="13"/>
      <c r="AJ10" s="23">
        <v>0</v>
      </c>
      <c r="AK10" s="22"/>
      <c r="AL10" s="13"/>
      <c r="AM10" s="72">
        <v>554.52</v>
      </c>
      <c r="AN10" s="22"/>
      <c r="AO10" s="13"/>
      <c r="AP10" s="23">
        <v>0</v>
      </c>
      <c r="AQ10" s="75"/>
      <c r="AR10" s="13"/>
      <c r="AS10" s="23">
        <v>0</v>
      </c>
    </row>
    <row r="11" spans="1:45" ht="20.399999999999999" customHeight="1">
      <c r="A11" s="21">
        <v>3</v>
      </c>
      <c r="B11" s="64" t="s">
        <v>10</v>
      </c>
      <c r="C11" s="68">
        <f t="shared" si="2"/>
        <v>999184.00602000009</v>
      </c>
      <c r="D11" s="104">
        <v>1056672.5</v>
      </c>
      <c r="E11" s="105">
        <v>1056672.5</v>
      </c>
      <c r="F11" s="106">
        <v>974186.73089000001</v>
      </c>
      <c r="G11" s="104">
        <v>3929.2</v>
      </c>
      <c r="H11" s="105">
        <v>3929.2</v>
      </c>
      <c r="I11" s="106">
        <v>1344.9927299999999</v>
      </c>
      <c r="J11" s="104">
        <v>30821.599999999999</v>
      </c>
      <c r="K11" s="105">
        <v>30821.599999999999</v>
      </c>
      <c r="L11" s="88">
        <v>19912.914100000002</v>
      </c>
      <c r="M11" s="80">
        <v>1208.4000000000001</v>
      </c>
      <c r="N11" s="105">
        <v>1208.4000000000001</v>
      </c>
      <c r="O11" s="81"/>
      <c r="P11" s="104">
        <v>1499.4</v>
      </c>
      <c r="Q11" s="105">
        <v>1499.4</v>
      </c>
      <c r="R11" s="107">
        <v>1392.0332100000001</v>
      </c>
      <c r="S11" s="80"/>
      <c r="T11" s="13"/>
      <c r="U11" s="23">
        <v>0</v>
      </c>
      <c r="V11" s="80">
        <v>99010.2</v>
      </c>
      <c r="W11" s="105">
        <v>99010.2</v>
      </c>
      <c r="X11" s="23">
        <v>0</v>
      </c>
      <c r="Y11" s="89">
        <v>60000</v>
      </c>
      <c r="Z11" s="89"/>
      <c r="AA11" s="72"/>
      <c r="AB11" s="22"/>
      <c r="AC11" s="13"/>
      <c r="AD11" s="72"/>
      <c r="AE11" s="22"/>
      <c r="AF11" s="13"/>
      <c r="AG11" s="72">
        <v>28.35</v>
      </c>
      <c r="AH11" s="22"/>
      <c r="AI11" s="13"/>
      <c r="AJ11" s="23">
        <v>0</v>
      </c>
      <c r="AK11" s="22"/>
      <c r="AL11" s="13"/>
      <c r="AM11" s="72">
        <v>2318.9850899999997</v>
      </c>
      <c r="AN11" s="22"/>
      <c r="AO11" s="13"/>
      <c r="AP11" s="23">
        <v>0</v>
      </c>
      <c r="AQ11" s="75"/>
      <c r="AR11" s="13"/>
      <c r="AS11" s="23">
        <v>0</v>
      </c>
    </row>
    <row r="12" spans="1:45" ht="21.6" customHeight="1">
      <c r="A12" s="21">
        <v>4</v>
      </c>
      <c r="B12" s="64" t="s">
        <v>11</v>
      </c>
      <c r="C12" s="68">
        <f t="shared" si="2"/>
        <v>292460.28564000007</v>
      </c>
      <c r="D12" s="104">
        <v>343199.2</v>
      </c>
      <c r="E12" s="105">
        <v>343199.2</v>
      </c>
      <c r="F12" s="106">
        <v>271780.88981000002</v>
      </c>
      <c r="G12" s="104">
        <v>964.2</v>
      </c>
      <c r="H12" s="105">
        <v>964.2</v>
      </c>
      <c r="I12" s="106">
        <v>282.52611999999999</v>
      </c>
      <c r="J12" s="104">
        <v>17837.2</v>
      </c>
      <c r="K12" s="105">
        <v>17837.2</v>
      </c>
      <c r="L12" s="88">
        <v>7339.8731600000001</v>
      </c>
      <c r="M12" s="80"/>
      <c r="N12" s="105"/>
      <c r="O12" s="81">
        <v>0</v>
      </c>
      <c r="P12" s="104">
        <v>1071</v>
      </c>
      <c r="Q12" s="105">
        <v>1071</v>
      </c>
      <c r="R12" s="107">
        <v>927.21630000000005</v>
      </c>
      <c r="S12" s="80"/>
      <c r="T12" s="13"/>
      <c r="U12" s="23">
        <v>0</v>
      </c>
      <c r="V12" s="75">
        <v>96491.8</v>
      </c>
      <c r="W12" s="13">
        <v>96491.8</v>
      </c>
      <c r="X12" s="23">
        <v>12129.78025</v>
      </c>
      <c r="Y12" s="22"/>
      <c r="Z12" s="13"/>
      <c r="AA12" s="72">
        <v>0</v>
      </c>
      <c r="AB12" s="22"/>
      <c r="AC12" s="13"/>
      <c r="AD12" s="72"/>
      <c r="AE12" s="22"/>
      <c r="AF12" s="13"/>
      <c r="AG12" s="72">
        <v>0</v>
      </c>
      <c r="AH12" s="22"/>
      <c r="AI12" s="13"/>
      <c r="AJ12" s="23">
        <v>0</v>
      </c>
      <c r="AK12" s="22"/>
      <c r="AL12" s="13"/>
      <c r="AM12" s="72">
        <v>0</v>
      </c>
      <c r="AN12" s="22"/>
      <c r="AO12" s="13"/>
      <c r="AP12" s="23">
        <v>0</v>
      </c>
      <c r="AQ12" s="75"/>
      <c r="AR12" s="13"/>
      <c r="AS12" s="23">
        <v>0</v>
      </c>
    </row>
    <row r="13" spans="1:45" ht="21.6" customHeight="1">
      <c r="A13" s="21">
        <v>5</v>
      </c>
      <c r="B13" s="64" t="s">
        <v>12</v>
      </c>
      <c r="C13" s="68">
        <f t="shared" si="2"/>
        <v>451204.88730999996</v>
      </c>
      <c r="D13" s="104">
        <v>507998.8</v>
      </c>
      <c r="E13" s="105">
        <v>507998.8</v>
      </c>
      <c r="F13" s="106">
        <v>439860.41813999997</v>
      </c>
      <c r="G13" s="104">
        <v>2278.1999999999998</v>
      </c>
      <c r="H13" s="105">
        <v>2278.1999999999998</v>
      </c>
      <c r="I13" s="106">
        <v>258.27864</v>
      </c>
      <c r="J13" s="104">
        <v>11735.8</v>
      </c>
      <c r="K13" s="105">
        <v>11735.8</v>
      </c>
      <c r="L13" s="88">
        <v>10414.966910000001</v>
      </c>
      <c r="M13" s="80"/>
      <c r="N13" s="105"/>
      <c r="O13" s="81">
        <v>0</v>
      </c>
      <c r="P13" s="104">
        <v>856.8</v>
      </c>
      <c r="Q13" s="105">
        <v>856.8</v>
      </c>
      <c r="R13" s="107">
        <v>671.22361999999998</v>
      </c>
      <c r="S13" s="80"/>
      <c r="T13" s="13"/>
      <c r="U13" s="23">
        <v>0</v>
      </c>
      <c r="V13" s="75">
        <v>107910.1</v>
      </c>
      <c r="W13" s="13">
        <v>107910.1</v>
      </c>
      <c r="X13" s="23">
        <v>0</v>
      </c>
      <c r="Y13" s="22"/>
      <c r="Z13" s="13"/>
      <c r="AA13" s="72"/>
      <c r="AB13" s="22"/>
      <c r="AC13" s="13"/>
      <c r="AD13" s="72"/>
      <c r="AE13" s="22"/>
      <c r="AF13" s="13"/>
      <c r="AG13" s="72">
        <v>0</v>
      </c>
      <c r="AH13" s="22"/>
      <c r="AI13" s="13"/>
      <c r="AJ13" s="23">
        <v>0</v>
      </c>
      <c r="AK13" s="22"/>
      <c r="AL13" s="13"/>
      <c r="AM13" s="72">
        <v>0</v>
      </c>
      <c r="AN13" s="22"/>
      <c r="AO13" s="13"/>
      <c r="AP13" s="23">
        <v>0</v>
      </c>
      <c r="AQ13" s="75"/>
      <c r="AR13" s="13"/>
      <c r="AS13" s="23">
        <v>0</v>
      </c>
    </row>
    <row r="14" spans="1:45" ht="21.6" customHeight="1">
      <c r="A14" s="21">
        <v>6</v>
      </c>
      <c r="B14" s="64" t="s">
        <v>39</v>
      </c>
      <c r="C14" s="68">
        <f t="shared" si="2"/>
        <v>572497.28462999989</v>
      </c>
      <c r="D14" s="104">
        <v>611637.19999999995</v>
      </c>
      <c r="E14" s="105">
        <v>611637.19999999995</v>
      </c>
      <c r="F14" s="106">
        <v>559621.46528999996</v>
      </c>
      <c r="G14" s="104">
        <v>1818.6</v>
      </c>
      <c r="H14" s="105">
        <v>1818.6</v>
      </c>
      <c r="I14" s="106">
        <v>366.52840000000003</v>
      </c>
      <c r="J14" s="104">
        <v>12387.2</v>
      </c>
      <c r="K14" s="105">
        <v>12387.2</v>
      </c>
      <c r="L14" s="88">
        <v>11406.448349999999</v>
      </c>
      <c r="M14" s="80"/>
      <c r="N14" s="105"/>
      <c r="O14" s="81">
        <v>0</v>
      </c>
      <c r="P14" s="104">
        <v>1285.2</v>
      </c>
      <c r="Q14" s="105">
        <v>1285.2</v>
      </c>
      <c r="R14" s="107">
        <v>1102.84259</v>
      </c>
      <c r="S14" s="80"/>
      <c r="T14" s="13"/>
      <c r="U14" s="23">
        <v>0</v>
      </c>
      <c r="V14" s="75">
        <v>36973.699999999997</v>
      </c>
      <c r="W14" s="13">
        <v>36973.699999999997</v>
      </c>
      <c r="X14" s="23">
        <v>0</v>
      </c>
      <c r="Y14" s="22"/>
      <c r="Z14" s="13"/>
      <c r="AA14" s="72"/>
      <c r="AB14" s="22"/>
      <c r="AC14" s="13"/>
      <c r="AD14" s="72"/>
      <c r="AE14" s="22"/>
      <c r="AF14" s="13"/>
      <c r="AG14" s="72">
        <v>0</v>
      </c>
      <c r="AH14" s="22"/>
      <c r="AI14" s="13"/>
      <c r="AJ14" s="23">
        <v>0</v>
      </c>
      <c r="AK14" s="22"/>
      <c r="AL14" s="13"/>
      <c r="AM14" s="72">
        <v>0</v>
      </c>
      <c r="AN14" s="22"/>
      <c r="AO14" s="13"/>
      <c r="AP14" s="23">
        <v>0</v>
      </c>
      <c r="AQ14" s="75"/>
      <c r="AR14" s="13"/>
      <c r="AS14" s="23">
        <v>0</v>
      </c>
    </row>
    <row r="15" spans="1:45" ht="21.6" customHeight="1">
      <c r="A15" s="21">
        <v>7</v>
      </c>
      <c r="B15" s="64" t="s">
        <v>13</v>
      </c>
      <c r="C15" s="68">
        <f t="shared" si="2"/>
        <v>491088.73673</v>
      </c>
      <c r="D15" s="104">
        <v>525384.80000000005</v>
      </c>
      <c r="E15" s="105">
        <v>525384.80000000005</v>
      </c>
      <c r="F15" s="106">
        <v>475079.61213000002</v>
      </c>
      <c r="G15" s="104">
        <v>2616</v>
      </c>
      <c r="H15" s="105">
        <v>2616</v>
      </c>
      <c r="I15" s="106">
        <v>320.66066999999998</v>
      </c>
      <c r="J15" s="104">
        <v>16308.8</v>
      </c>
      <c r="K15" s="105">
        <v>16308.8</v>
      </c>
      <c r="L15" s="88">
        <v>15213.84086</v>
      </c>
      <c r="M15" s="80"/>
      <c r="N15" s="105"/>
      <c r="O15" s="81">
        <v>0</v>
      </c>
      <c r="P15" s="104">
        <v>1071</v>
      </c>
      <c r="Q15" s="105">
        <v>856.8</v>
      </c>
      <c r="R15" s="107">
        <v>474.62306999999998</v>
      </c>
      <c r="S15" s="80"/>
      <c r="T15" s="13"/>
      <c r="U15" s="23">
        <v>0</v>
      </c>
      <c r="V15" s="75">
        <v>83290.399999999994</v>
      </c>
      <c r="W15" s="13">
        <v>83290.399999999994</v>
      </c>
      <c r="X15" s="23">
        <v>0</v>
      </c>
      <c r="Y15" s="22"/>
      <c r="Z15" s="13"/>
      <c r="AA15" s="72"/>
      <c r="AB15" s="22"/>
      <c r="AC15" s="13"/>
      <c r="AD15" s="72"/>
      <c r="AE15" s="22"/>
      <c r="AF15" s="13"/>
      <c r="AG15" s="72">
        <v>0</v>
      </c>
      <c r="AH15" s="22"/>
      <c r="AI15" s="13"/>
      <c r="AJ15" s="23">
        <v>0</v>
      </c>
      <c r="AK15" s="22"/>
      <c r="AL15" s="13"/>
      <c r="AM15" s="72">
        <v>0</v>
      </c>
      <c r="AN15" s="22"/>
      <c r="AO15" s="13"/>
      <c r="AP15" s="23">
        <v>0</v>
      </c>
      <c r="AQ15" s="75"/>
      <c r="AR15" s="13"/>
      <c r="AS15" s="23">
        <v>0</v>
      </c>
    </row>
    <row r="16" spans="1:45" ht="21" customHeight="1">
      <c r="A16" s="21">
        <v>8</v>
      </c>
      <c r="B16" s="64" t="s">
        <v>14</v>
      </c>
      <c r="C16" s="68">
        <f t="shared" si="2"/>
        <v>602546.80230999994</v>
      </c>
      <c r="D16" s="104">
        <v>619112.4</v>
      </c>
      <c r="E16" s="105">
        <v>619112.4</v>
      </c>
      <c r="F16" s="106">
        <v>589147.70239999995</v>
      </c>
      <c r="G16" s="104">
        <v>2285</v>
      </c>
      <c r="H16" s="105">
        <v>2285</v>
      </c>
      <c r="I16" s="106">
        <v>507.11384000000004</v>
      </c>
      <c r="J16" s="104">
        <v>13455.6</v>
      </c>
      <c r="K16" s="105">
        <v>13455.6</v>
      </c>
      <c r="L16" s="88">
        <v>11787.47084</v>
      </c>
      <c r="M16" s="80"/>
      <c r="N16" s="105"/>
      <c r="O16" s="81">
        <v>0</v>
      </c>
      <c r="P16" s="104">
        <v>1285.2</v>
      </c>
      <c r="Q16" s="105">
        <v>1285.2</v>
      </c>
      <c r="R16" s="107">
        <v>1104.51523</v>
      </c>
      <c r="S16" s="80"/>
      <c r="T16" s="82"/>
      <c r="U16" s="23">
        <v>0</v>
      </c>
      <c r="V16" s="75">
        <v>45934.2</v>
      </c>
      <c r="W16" s="13">
        <v>45934.2</v>
      </c>
      <c r="X16" s="23">
        <v>0</v>
      </c>
      <c r="Y16" s="22"/>
      <c r="Z16" s="13"/>
      <c r="AA16" s="72"/>
      <c r="AB16" s="22"/>
      <c r="AC16" s="13"/>
      <c r="AD16" s="72"/>
      <c r="AE16" s="22"/>
      <c r="AF16" s="13"/>
      <c r="AG16" s="72">
        <v>0</v>
      </c>
      <c r="AH16" s="22"/>
      <c r="AI16" s="13"/>
      <c r="AJ16" s="23">
        <v>0</v>
      </c>
      <c r="AK16" s="22"/>
      <c r="AL16" s="13"/>
      <c r="AM16" s="72">
        <v>0</v>
      </c>
      <c r="AN16" s="22"/>
      <c r="AO16" s="13"/>
      <c r="AP16" s="23">
        <v>0</v>
      </c>
      <c r="AQ16" s="75"/>
      <c r="AR16" s="13"/>
      <c r="AS16" s="23">
        <v>0</v>
      </c>
    </row>
    <row r="17" spans="1:46" ht="20.399999999999999">
      <c r="A17" s="21">
        <v>9</v>
      </c>
      <c r="B17" s="64" t="s">
        <v>15</v>
      </c>
      <c r="C17" s="68">
        <f t="shared" si="2"/>
        <v>712604.39327999996</v>
      </c>
      <c r="D17" s="104">
        <v>754921.2</v>
      </c>
      <c r="E17" s="105">
        <v>754921.2</v>
      </c>
      <c r="F17" s="106">
        <v>671762.87548000005</v>
      </c>
      <c r="G17" s="104">
        <v>3640.6</v>
      </c>
      <c r="H17" s="105">
        <v>3640.6</v>
      </c>
      <c r="I17" s="106">
        <v>516.82280000000003</v>
      </c>
      <c r="J17" s="104">
        <v>17867.8</v>
      </c>
      <c r="K17" s="105">
        <v>17867.8</v>
      </c>
      <c r="L17" s="88">
        <v>8216.6019699999997</v>
      </c>
      <c r="M17" s="80"/>
      <c r="N17" s="105"/>
      <c r="O17" s="81">
        <v>0</v>
      </c>
      <c r="P17" s="104">
        <v>1499.4</v>
      </c>
      <c r="Q17" s="105">
        <v>1499.4</v>
      </c>
      <c r="R17" s="107">
        <v>1316.9190800000001</v>
      </c>
      <c r="S17" s="80"/>
      <c r="T17" s="82"/>
      <c r="U17" s="23">
        <v>0</v>
      </c>
      <c r="V17" s="75">
        <v>99179.6</v>
      </c>
      <c r="W17" s="13">
        <v>99179.6</v>
      </c>
      <c r="X17" s="23">
        <v>30791.17395</v>
      </c>
      <c r="Y17" s="22"/>
      <c r="Z17" s="13"/>
      <c r="AA17" s="72"/>
      <c r="AB17" s="22"/>
      <c r="AC17" s="13"/>
      <c r="AD17" s="72"/>
      <c r="AE17" s="22"/>
      <c r="AF17" s="13"/>
      <c r="AG17" s="72">
        <v>0</v>
      </c>
      <c r="AH17" s="22"/>
      <c r="AI17" s="13"/>
      <c r="AJ17" s="23">
        <v>0</v>
      </c>
      <c r="AK17" s="22"/>
      <c r="AL17" s="13"/>
      <c r="AM17" s="72">
        <v>0</v>
      </c>
      <c r="AN17" s="22"/>
      <c r="AO17" s="13"/>
      <c r="AP17" s="23">
        <v>0</v>
      </c>
      <c r="AQ17" s="75"/>
      <c r="AR17" s="13"/>
      <c r="AS17" s="23">
        <v>0</v>
      </c>
    </row>
    <row r="18" spans="1:46" ht="21.6" customHeight="1">
      <c r="A18" s="21">
        <v>10</v>
      </c>
      <c r="B18" s="64" t="s">
        <v>16</v>
      </c>
      <c r="C18" s="68">
        <f t="shared" si="2"/>
        <v>372023.96143999998</v>
      </c>
      <c r="D18" s="104">
        <v>367542.9</v>
      </c>
      <c r="E18" s="105">
        <v>367542.9</v>
      </c>
      <c r="F18" s="106">
        <v>348111.32154000003</v>
      </c>
      <c r="G18" s="104">
        <v>1458.4</v>
      </c>
      <c r="H18" s="105">
        <v>1458.4</v>
      </c>
      <c r="I18" s="106">
        <v>549.0299399999999</v>
      </c>
      <c r="J18" s="104">
        <v>8995.4</v>
      </c>
      <c r="K18" s="105">
        <v>8995.4</v>
      </c>
      <c r="L18" s="88">
        <v>7077.5972300000003</v>
      </c>
      <c r="M18" s="80"/>
      <c r="N18" s="105"/>
      <c r="O18" s="81">
        <v>0</v>
      </c>
      <c r="P18" s="104">
        <v>856.8</v>
      </c>
      <c r="Q18" s="105">
        <v>856.8</v>
      </c>
      <c r="R18" s="107">
        <v>679.20857999999998</v>
      </c>
      <c r="S18" s="80"/>
      <c r="T18" s="82"/>
      <c r="U18" s="23">
        <v>0</v>
      </c>
      <c r="V18" s="75">
        <v>66446.7</v>
      </c>
      <c r="W18" s="13">
        <v>66446.7</v>
      </c>
      <c r="X18" s="23">
        <v>14193.33215</v>
      </c>
      <c r="Y18" s="22"/>
      <c r="Z18" s="13"/>
      <c r="AA18" s="72">
        <v>0</v>
      </c>
      <c r="AB18" s="22"/>
      <c r="AC18" s="13"/>
      <c r="AD18" s="72"/>
      <c r="AE18" s="22"/>
      <c r="AF18" s="13"/>
      <c r="AG18" s="72">
        <v>1338.8437300000001</v>
      </c>
      <c r="AH18" s="22"/>
      <c r="AI18" s="13"/>
      <c r="AJ18" s="23">
        <v>0</v>
      </c>
      <c r="AK18" s="22"/>
      <c r="AL18" s="13"/>
      <c r="AM18" s="72">
        <v>74.628270000000001</v>
      </c>
      <c r="AN18" s="22"/>
      <c r="AO18" s="13"/>
      <c r="AP18" s="23">
        <v>0</v>
      </c>
      <c r="AQ18" s="75"/>
      <c r="AR18" s="13"/>
      <c r="AS18" s="23">
        <v>0</v>
      </c>
    </row>
    <row r="19" spans="1:46" ht="21.6" customHeight="1">
      <c r="A19" s="21">
        <v>11</v>
      </c>
      <c r="B19" s="64" t="s">
        <v>17</v>
      </c>
      <c r="C19" s="68">
        <f t="shared" si="2"/>
        <v>80960.435180000015</v>
      </c>
      <c r="D19" s="104">
        <v>100124.7</v>
      </c>
      <c r="E19" s="105">
        <v>100124.7</v>
      </c>
      <c r="F19" s="106">
        <v>76755.645870000008</v>
      </c>
      <c r="G19" s="104">
        <v>337.8</v>
      </c>
      <c r="H19" s="105">
        <v>337.8</v>
      </c>
      <c r="I19" s="106">
        <v>0</v>
      </c>
      <c r="J19" s="104">
        <v>6377.2</v>
      </c>
      <c r="K19" s="105">
        <v>6377.2</v>
      </c>
      <c r="L19" s="88">
        <v>3581.3740600000001</v>
      </c>
      <c r="M19" s="80"/>
      <c r="N19" s="105"/>
      <c r="O19" s="81">
        <v>0</v>
      </c>
      <c r="P19" s="104">
        <v>856.8</v>
      </c>
      <c r="Q19" s="105">
        <v>642.6</v>
      </c>
      <c r="R19" s="107">
        <v>623.41525000000001</v>
      </c>
      <c r="S19" s="80"/>
      <c r="T19" s="13"/>
      <c r="U19" s="23">
        <v>0</v>
      </c>
      <c r="V19" s="75">
        <v>61374.2</v>
      </c>
      <c r="W19" s="13">
        <v>61374.2</v>
      </c>
      <c r="X19" s="23">
        <v>0</v>
      </c>
      <c r="Y19" s="22"/>
      <c r="Z19" s="13"/>
      <c r="AA19" s="72">
        <v>0</v>
      </c>
      <c r="AB19" s="22"/>
      <c r="AC19" s="13"/>
      <c r="AD19" s="72">
        <v>0</v>
      </c>
      <c r="AE19" s="22"/>
      <c r="AF19" s="13"/>
      <c r="AG19" s="72">
        <v>0</v>
      </c>
      <c r="AH19" s="22"/>
      <c r="AI19" s="13"/>
      <c r="AJ19" s="23">
        <v>0</v>
      </c>
      <c r="AK19" s="22"/>
      <c r="AL19" s="13"/>
      <c r="AM19" s="72">
        <v>0</v>
      </c>
      <c r="AN19" s="22"/>
      <c r="AO19" s="13"/>
      <c r="AP19" s="23">
        <v>0</v>
      </c>
      <c r="AQ19" s="75"/>
      <c r="AR19" s="13"/>
      <c r="AS19" s="23">
        <v>0</v>
      </c>
    </row>
    <row r="20" spans="1:46" ht="21.6" customHeight="1">
      <c r="A20" s="21">
        <v>12</v>
      </c>
      <c r="B20" s="64" t="s">
        <v>18</v>
      </c>
      <c r="C20" s="68">
        <f t="shared" si="2"/>
        <v>872898.85164999997</v>
      </c>
      <c r="D20" s="104">
        <v>1002307.5</v>
      </c>
      <c r="E20" s="105">
        <v>1002307.5</v>
      </c>
      <c r="F20" s="106">
        <v>855843.95811999997</v>
      </c>
      <c r="G20" s="104">
        <v>3740.2</v>
      </c>
      <c r="H20" s="105">
        <v>3740.2</v>
      </c>
      <c r="I20" s="106">
        <v>12.671700000000001</v>
      </c>
      <c r="J20" s="104">
        <v>24666.6</v>
      </c>
      <c r="K20" s="105">
        <v>24666.6</v>
      </c>
      <c r="L20" s="88">
        <v>15317.434569999999</v>
      </c>
      <c r="M20" s="80"/>
      <c r="N20" s="105"/>
      <c r="O20" s="81">
        <v>0</v>
      </c>
      <c r="P20" s="104">
        <v>1499.4</v>
      </c>
      <c r="Q20" s="105">
        <v>1499.4</v>
      </c>
      <c r="R20" s="107">
        <v>1405.0472600000001</v>
      </c>
      <c r="S20" s="80"/>
      <c r="T20" s="13"/>
      <c r="U20" s="23">
        <v>0</v>
      </c>
      <c r="V20" s="75">
        <v>101424.4</v>
      </c>
      <c r="W20" s="13">
        <v>101424.4</v>
      </c>
      <c r="X20" s="23">
        <v>0</v>
      </c>
      <c r="Y20" s="22"/>
      <c r="Z20" s="13"/>
      <c r="AA20" s="72"/>
      <c r="AB20" s="22"/>
      <c r="AC20" s="13"/>
      <c r="AD20" s="72"/>
      <c r="AE20" s="22"/>
      <c r="AF20" s="13"/>
      <c r="AG20" s="72">
        <v>0</v>
      </c>
      <c r="AH20" s="22"/>
      <c r="AI20" s="13"/>
      <c r="AJ20" s="23">
        <v>0</v>
      </c>
      <c r="AK20" s="22"/>
      <c r="AL20" s="13"/>
      <c r="AM20" s="72">
        <v>319.74</v>
      </c>
      <c r="AN20" s="22"/>
      <c r="AO20" s="13"/>
      <c r="AP20" s="23">
        <v>0</v>
      </c>
      <c r="AQ20" s="75"/>
      <c r="AR20" s="13"/>
      <c r="AS20" s="23">
        <v>0</v>
      </c>
    </row>
    <row r="21" spans="1:46" ht="21.6" customHeight="1">
      <c r="A21" s="21">
        <v>13</v>
      </c>
      <c r="B21" s="64" t="s">
        <v>19</v>
      </c>
      <c r="C21" s="68">
        <f t="shared" si="2"/>
        <v>392680.07611000002</v>
      </c>
      <c r="D21" s="104">
        <v>403752.5</v>
      </c>
      <c r="E21" s="105">
        <v>403752.5</v>
      </c>
      <c r="F21" s="106">
        <v>369642.01412000001</v>
      </c>
      <c r="G21" s="104">
        <v>1270.5999999999999</v>
      </c>
      <c r="H21" s="105">
        <v>1270.5999999999999</v>
      </c>
      <c r="I21" s="106">
        <v>66.751809999999992</v>
      </c>
      <c r="J21" s="104">
        <v>10867.6</v>
      </c>
      <c r="K21" s="105">
        <v>10867.6</v>
      </c>
      <c r="L21" s="88">
        <v>9072.1496999999999</v>
      </c>
      <c r="M21" s="80"/>
      <c r="N21" s="105"/>
      <c r="O21" s="81">
        <v>0</v>
      </c>
      <c r="P21" s="104">
        <v>856.8</v>
      </c>
      <c r="Q21" s="105">
        <v>856.8</v>
      </c>
      <c r="R21" s="107">
        <v>763.17300999999998</v>
      </c>
      <c r="S21" s="80"/>
      <c r="T21" s="13"/>
      <c r="U21" s="23">
        <v>0</v>
      </c>
      <c r="V21" s="75">
        <v>51524.4</v>
      </c>
      <c r="W21" s="13">
        <v>51524.4</v>
      </c>
      <c r="X21" s="23">
        <v>13004.98747</v>
      </c>
      <c r="Y21" s="22"/>
      <c r="Z21" s="13"/>
      <c r="AA21" s="72"/>
      <c r="AB21" s="22"/>
      <c r="AC21" s="13"/>
      <c r="AD21" s="72"/>
      <c r="AE21" s="22"/>
      <c r="AF21" s="13"/>
      <c r="AG21" s="72">
        <v>0</v>
      </c>
      <c r="AH21" s="22"/>
      <c r="AI21" s="13"/>
      <c r="AJ21" s="23">
        <v>0</v>
      </c>
      <c r="AK21" s="22"/>
      <c r="AL21" s="13"/>
      <c r="AM21" s="72">
        <v>0</v>
      </c>
      <c r="AN21" s="22"/>
      <c r="AO21" s="13"/>
      <c r="AP21" s="23">
        <v>8.1</v>
      </c>
      <c r="AQ21" s="75"/>
      <c r="AR21" s="13"/>
      <c r="AS21" s="23">
        <v>122.9</v>
      </c>
    </row>
    <row r="22" spans="1:46" ht="21.6" customHeight="1">
      <c r="A22" s="21">
        <v>14</v>
      </c>
      <c r="B22" s="64" t="s">
        <v>20</v>
      </c>
      <c r="C22" s="68">
        <f t="shared" si="2"/>
        <v>852376.74075</v>
      </c>
      <c r="D22" s="104">
        <v>884580.1</v>
      </c>
      <c r="E22" s="105">
        <v>884580.1</v>
      </c>
      <c r="F22" s="106">
        <v>830734.84580000001</v>
      </c>
      <c r="G22" s="104">
        <v>3535.4</v>
      </c>
      <c r="H22" s="105">
        <v>3535.4</v>
      </c>
      <c r="I22" s="106">
        <v>1118.3072</v>
      </c>
      <c r="J22" s="104">
        <v>23405.200000000001</v>
      </c>
      <c r="K22" s="105">
        <v>23405.200000000001</v>
      </c>
      <c r="L22" s="88">
        <v>19034.93993</v>
      </c>
      <c r="M22" s="89"/>
      <c r="N22" s="105"/>
      <c r="O22" s="81">
        <v>0</v>
      </c>
      <c r="P22" s="104">
        <v>1499.4</v>
      </c>
      <c r="Q22" s="105">
        <v>1499.4</v>
      </c>
      <c r="R22" s="107">
        <v>1229.8978200000001</v>
      </c>
      <c r="S22" s="80"/>
      <c r="T22" s="13"/>
      <c r="U22" s="23">
        <v>0</v>
      </c>
      <c r="V22" s="75">
        <v>85912.9</v>
      </c>
      <c r="W22" s="13">
        <v>85912.9</v>
      </c>
      <c r="X22" s="23">
        <v>0</v>
      </c>
      <c r="Y22" s="22"/>
      <c r="Z22" s="13"/>
      <c r="AA22" s="72"/>
      <c r="AB22" s="22"/>
      <c r="AC22" s="13"/>
      <c r="AD22" s="72"/>
      <c r="AE22" s="22"/>
      <c r="AF22" s="13"/>
      <c r="AG22" s="72">
        <v>0</v>
      </c>
      <c r="AH22" s="22"/>
      <c r="AI22" s="13"/>
      <c r="AJ22" s="23">
        <v>0</v>
      </c>
      <c r="AK22" s="22"/>
      <c r="AL22" s="13"/>
      <c r="AM22" s="72">
        <v>0</v>
      </c>
      <c r="AN22" s="22"/>
      <c r="AO22" s="13"/>
      <c r="AP22" s="23">
        <v>0</v>
      </c>
      <c r="AQ22" s="75"/>
      <c r="AR22" s="13"/>
      <c r="AS22" s="23">
        <v>258.75</v>
      </c>
    </row>
    <row r="23" spans="1:46" ht="21.6" customHeight="1">
      <c r="A23" s="21">
        <v>15</v>
      </c>
      <c r="B23" s="64" t="s">
        <v>21</v>
      </c>
      <c r="C23" s="68">
        <f t="shared" si="2"/>
        <v>566503.46905999992</v>
      </c>
      <c r="D23" s="104">
        <v>503896.8</v>
      </c>
      <c r="E23" s="105">
        <v>503896.8</v>
      </c>
      <c r="F23" s="106">
        <v>458724.40649000002</v>
      </c>
      <c r="G23" s="104">
        <v>2240.1999999999998</v>
      </c>
      <c r="H23" s="105">
        <v>2240.1999999999998</v>
      </c>
      <c r="I23" s="106">
        <v>218.41881000000001</v>
      </c>
      <c r="J23" s="104">
        <v>13460.2</v>
      </c>
      <c r="K23" s="105">
        <v>13460.2</v>
      </c>
      <c r="L23" s="88">
        <v>11506.95996</v>
      </c>
      <c r="M23" s="89"/>
      <c r="N23" s="105"/>
      <c r="O23" s="81">
        <v>0</v>
      </c>
      <c r="P23" s="104">
        <v>856.8</v>
      </c>
      <c r="Q23" s="105">
        <v>856.8</v>
      </c>
      <c r="R23" s="107">
        <v>842.71915000000001</v>
      </c>
      <c r="S23" s="80"/>
      <c r="T23" s="13"/>
      <c r="U23" s="23">
        <v>0</v>
      </c>
      <c r="V23" s="75">
        <v>121641.5</v>
      </c>
      <c r="W23" s="13">
        <v>121641.5</v>
      </c>
      <c r="X23" s="23">
        <v>91593.991280000002</v>
      </c>
      <c r="Y23" s="22"/>
      <c r="Z23" s="13"/>
      <c r="AA23" s="72">
        <v>0</v>
      </c>
      <c r="AB23" s="22"/>
      <c r="AC23" s="13"/>
      <c r="AD23" s="72"/>
      <c r="AE23" s="22"/>
      <c r="AF23" s="13"/>
      <c r="AG23" s="72">
        <v>0</v>
      </c>
      <c r="AH23" s="22"/>
      <c r="AI23" s="13"/>
      <c r="AJ23" s="23">
        <v>7.12</v>
      </c>
      <c r="AK23" s="22"/>
      <c r="AL23" s="13"/>
      <c r="AM23" s="72">
        <v>3560.2073700000001</v>
      </c>
      <c r="AN23" s="22"/>
      <c r="AO23" s="13"/>
      <c r="AP23" s="23">
        <v>47.771000000000001</v>
      </c>
      <c r="AQ23" s="75"/>
      <c r="AR23" s="13"/>
      <c r="AS23" s="23">
        <v>1.875</v>
      </c>
      <c r="AT23" s="2">
        <v>0</v>
      </c>
    </row>
    <row r="24" spans="1:46" ht="21.6" customHeight="1">
      <c r="A24" s="21">
        <v>16</v>
      </c>
      <c r="B24" s="64" t="s">
        <v>22</v>
      </c>
      <c r="C24" s="68">
        <f t="shared" si="2"/>
        <v>599969.97459</v>
      </c>
      <c r="D24" s="104">
        <v>617803.30000000005</v>
      </c>
      <c r="E24" s="105">
        <v>617803.30000000005</v>
      </c>
      <c r="F24" s="106">
        <v>588381.62794999999</v>
      </c>
      <c r="G24" s="104">
        <v>2410.1999999999998</v>
      </c>
      <c r="H24" s="105">
        <v>2410.1999999999998</v>
      </c>
      <c r="I24" s="106">
        <v>869.17101000000002</v>
      </c>
      <c r="J24" s="104">
        <v>11365</v>
      </c>
      <c r="K24" s="105">
        <v>11365</v>
      </c>
      <c r="L24" s="88">
        <v>10071.642169999999</v>
      </c>
      <c r="M24" s="80"/>
      <c r="N24" s="105"/>
      <c r="O24" s="81">
        <v>0</v>
      </c>
      <c r="P24" s="104">
        <v>856.8</v>
      </c>
      <c r="Q24" s="105">
        <v>856.8</v>
      </c>
      <c r="R24" s="107">
        <v>632.53945999999996</v>
      </c>
      <c r="S24" s="80"/>
      <c r="T24" s="13"/>
      <c r="U24" s="23">
        <v>0</v>
      </c>
      <c r="V24" s="75">
        <v>48849.1</v>
      </c>
      <c r="W24" s="13">
        <v>48849.1</v>
      </c>
      <c r="X24" s="23">
        <v>0</v>
      </c>
      <c r="Y24" s="22"/>
      <c r="Z24" s="13"/>
      <c r="AA24" s="72"/>
      <c r="AB24" s="22"/>
      <c r="AC24" s="13"/>
      <c r="AD24" s="72"/>
      <c r="AE24" s="22"/>
      <c r="AF24" s="13"/>
      <c r="AG24" s="72">
        <v>0</v>
      </c>
      <c r="AH24" s="22"/>
      <c r="AI24" s="13"/>
      <c r="AJ24" s="23">
        <v>0</v>
      </c>
      <c r="AK24" s="22"/>
      <c r="AL24" s="13"/>
      <c r="AM24" s="72">
        <v>14.994</v>
      </c>
      <c r="AN24" s="22"/>
      <c r="AO24" s="13"/>
      <c r="AP24" s="23">
        <v>0</v>
      </c>
      <c r="AQ24" s="75"/>
      <c r="AR24" s="13"/>
      <c r="AS24" s="23">
        <v>0</v>
      </c>
    </row>
    <row r="25" spans="1:46" ht="20.399999999999999" customHeight="1">
      <c r="A25" s="21">
        <v>17</v>
      </c>
      <c r="B25" s="64" t="s">
        <v>23</v>
      </c>
      <c r="C25" s="68">
        <f t="shared" si="2"/>
        <v>330206.67958000005</v>
      </c>
      <c r="D25" s="104">
        <v>339561.5</v>
      </c>
      <c r="E25" s="105">
        <v>339561.5</v>
      </c>
      <c r="F25" s="106">
        <v>295934.58562000003</v>
      </c>
      <c r="G25" s="104">
        <v>1382.4</v>
      </c>
      <c r="H25" s="105">
        <v>1382.4</v>
      </c>
      <c r="I25" s="106">
        <v>0</v>
      </c>
      <c r="J25" s="104">
        <v>10309.799999999999</v>
      </c>
      <c r="K25" s="105">
        <v>10309.799999999999</v>
      </c>
      <c r="L25" s="88">
        <v>8443.9942599999995</v>
      </c>
      <c r="M25" s="80"/>
      <c r="N25" s="105"/>
      <c r="O25" s="81">
        <v>0</v>
      </c>
      <c r="P25" s="104">
        <v>1071</v>
      </c>
      <c r="Q25" s="105">
        <v>1071</v>
      </c>
      <c r="R25" s="107">
        <v>774.67953</v>
      </c>
      <c r="S25" s="80"/>
      <c r="T25" s="13"/>
      <c r="U25" s="23">
        <v>0</v>
      </c>
      <c r="V25" s="75">
        <v>79289</v>
      </c>
      <c r="W25" s="13">
        <v>79289</v>
      </c>
      <c r="X25" s="23">
        <v>25053.420170000001</v>
      </c>
      <c r="Y25" s="22"/>
      <c r="Z25" s="13"/>
      <c r="AA25" s="72"/>
      <c r="AB25" s="22"/>
      <c r="AC25" s="13"/>
      <c r="AD25" s="72"/>
      <c r="AE25" s="22"/>
      <c r="AF25" s="13"/>
      <c r="AG25" s="72">
        <v>0</v>
      </c>
      <c r="AH25" s="22"/>
      <c r="AI25" s="13"/>
      <c r="AJ25" s="23">
        <v>0</v>
      </c>
      <c r="AK25" s="22"/>
      <c r="AL25" s="13"/>
      <c r="AM25" s="72">
        <v>0</v>
      </c>
      <c r="AN25" s="22"/>
      <c r="AO25" s="13"/>
      <c r="AP25" s="23">
        <v>0</v>
      </c>
      <c r="AQ25" s="75"/>
      <c r="AR25" s="13"/>
      <c r="AS25" s="23">
        <v>0</v>
      </c>
    </row>
    <row r="26" spans="1:46" ht="21.6" customHeight="1">
      <c r="A26" s="21">
        <v>18</v>
      </c>
      <c r="B26" s="64" t="s">
        <v>24</v>
      </c>
      <c r="C26" s="68">
        <f t="shared" si="2"/>
        <v>435871.15573</v>
      </c>
      <c r="D26" s="104">
        <v>418034.2</v>
      </c>
      <c r="E26" s="105">
        <v>418034.2</v>
      </c>
      <c r="F26" s="106">
        <v>403622.78632999997</v>
      </c>
      <c r="G26" s="104">
        <v>1336.6</v>
      </c>
      <c r="H26" s="105">
        <v>1336.6</v>
      </c>
      <c r="I26" s="106">
        <v>481.52645000000001</v>
      </c>
      <c r="J26" s="104">
        <v>10169.799999999999</v>
      </c>
      <c r="K26" s="105">
        <v>10169.799999999999</v>
      </c>
      <c r="L26" s="88">
        <v>9353.7113399999998</v>
      </c>
      <c r="M26" s="80"/>
      <c r="N26" s="105"/>
      <c r="O26" s="81">
        <v>0</v>
      </c>
      <c r="P26" s="104">
        <v>642.6</v>
      </c>
      <c r="Q26" s="105">
        <v>642.6</v>
      </c>
      <c r="R26" s="107">
        <v>591.10431000000005</v>
      </c>
      <c r="S26" s="80"/>
      <c r="T26" s="13"/>
      <c r="U26" s="23">
        <v>0</v>
      </c>
      <c r="V26" s="75">
        <v>54711.3</v>
      </c>
      <c r="W26" s="13">
        <v>54711.3</v>
      </c>
      <c r="X26" s="23">
        <v>21822.027300000002</v>
      </c>
      <c r="Y26" s="22"/>
      <c r="Z26" s="13"/>
      <c r="AA26" s="72"/>
      <c r="AB26" s="22"/>
      <c r="AC26" s="13"/>
      <c r="AD26" s="72"/>
      <c r="AE26" s="22"/>
      <c r="AF26" s="13"/>
      <c r="AG26" s="72">
        <v>0</v>
      </c>
      <c r="AH26" s="22"/>
      <c r="AI26" s="13"/>
      <c r="AJ26" s="23">
        <v>0</v>
      </c>
      <c r="AK26" s="22"/>
      <c r="AL26" s="13"/>
      <c r="AM26" s="72">
        <v>0</v>
      </c>
      <c r="AN26" s="22"/>
      <c r="AO26" s="13"/>
      <c r="AP26" s="23">
        <v>0</v>
      </c>
      <c r="AQ26" s="75"/>
      <c r="AR26" s="13"/>
      <c r="AS26" s="23">
        <v>0</v>
      </c>
    </row>
    <row r="27" spans="1:46" ht="21.6" customHeight="1">
      <c r="A27" s="21">
        <v>19</v>
      </c>
      <c r="B27" s="64" t="s">
        <v>25</v>
      </c>
      <c r="C27" s="68">
        <f t="shared" si="2"/>
        <v>667692.75118999998</v>
      </c>
      <c r="D27" s="104">
        <v>674731.2</v>
      </c>
      <c r="E27" s="105">
        <v>674731.2</v>
      </c>
      <c r="F27" s="106">
        <v>620242.98789999995</v>
      </c>
      <c r="G27" s="104">
        <v>1693.4</v>
      </c>
      <c r="H27" s="105">
        <v>1693.4</v>
      </c>
      <c r="I27" s="106">
        <v>0</v>
      </c>
      <c r="J27" s="104">
        <v>25869.4</v>
      </c>
      <c r="K27" s="105">
        <v>25869.4</v>
      </c>
      <c r="L27" s="88">
        <v>21736.024879999997</v>
      </c>
      <c r="M27" s="80"/>
      <c r="N27" s="105"/>
      <c r="O27" s="81">
        <v>0</v>
      </c>
      <c r="P27" s="104">
        <v>1499.4</v>
      </c>
      <c r="Q27" s="105">
        <v>1499.4</v>
      </c>
      <c r="R27" s="107">
        <v>1224.9578200000001</v>
      </c>
      <c r="S27" s="80"/>
      <c r="T27" s="13"/>
      <c r="U27" s="23">
        <v>0</v>
      </c>
      <c r="V27" s="75">
        <v>114011.7</v>
      </c>
      <c r="W27" s="13">
        <v>114011.7</v>
      </c>
      <c r="X27" s="23">
        <v>24488.780589999998</v>
      </c>
      <c r="Y27" s="22"/>
      <c r="Z27" s="13"/>
      <c r="AA27" s="72"/>
      <c r="AB27" s="22">
        <v>170367.1</v>
      </c>
      <c r="AC27" s="13">
        <v>0</v>
      </c>
      <c r="AD27" s="72">
        <v>0</v>
      </c>
      <c r="AE27" s="22"/>
      <c r="AF27" s="13"/>
      <c r="AG27" s="72">
        <v>0</v>
      </c>
      <c r="AH27" s="22"/>
      <c r="AI27" s="13"/>
      <c r="AJ27" s="23">
        <v>0</v>
      </c>
      <c r="AK27" s="22"/>
      <c r="AL27" s="13"/>
      <c r="AM27" s="72">
        <v>0</v>
      </c>
      <c r="AN27" s="22"/>
      <c r="AO27" s="13"/>
      <c r="AP27" s="23">
        <v>0</v>
      </c>
      <c r="AQ27" s="75"/>
      <c r="AR27" s="13"/>
      <c r="AS27" s="23">
        <v>0</v>
      </c>
    </row>
    <row r="28" spans="1:46" ht="21.6" customHeight="1">
      <c r="A28" s="21">
        <v>20</v>
      </c>
      <c r="B28" s="64" t="s">
        <v>26</v>
      </c>
      <c r="C28" s="68">
        <f t="shared" si="2"/>
        <v>202777.01363</v>
      </c>
      <c r="D28" s="104">
        <v>252355.7</v>
      </c>
      <c r="E28" s="105">
        <v>252355.7</v>
      </c>
      <c r="F28" s="106">
        <v>178423.28594999999</v>
      </c>
      <c r="G28" s="104">
        <v>1087.2</v>
      </c>
      <c r="H28" s="105">
        <v>1087.2</v>
      </c>
      <c r="I28" s="106">
        <v>287.44641999999999</v>
      </c>
      <c r="J28" s="104">
        <v>9969.6</v>
      </c>
      <c r="K28" s="105">
        <v>9969.6</v>
      </c>
      <c r="L28" s="88">
        <v>6100.6847099999995</v>
      </c>
      <c r="M28" s="80"/>
      <c r="N28" s="105"/>
      <c r="O28" s="81">
        <v>0</v>
      </c>
      <c r="P28" s="104">
        <v>1071</v>
      </c>
      <c r="Q28" s="105">
        <v>856.8</v>
      </c>
      <c r="R28" s="107">
        <v>533.69024999999999</v>
      </c>
      <c r="S28" s="80"/>
      <c r="T28" s="13"/>
      <c r="U28" s="23">
        <v>0</v>
      </c>
      <c r="V28" s="75">
        <v>55522.8</v>
      </c>
      <c r="W28" s="13">
        <v>55522.8</v>
      </c>
      <c r="X28" s="23">
        <v>17431.906300000002</v>
      </c>
      <c r="Y28" s="22"/>
      <c r="Z28" s="13"/>
      <c r="AA28" s="72"/>
      <c r="AB28" s="22"/>
      <c r="AC28" s="13"/>
      <c r="AD28" s="72"/>
      <c r="AE28" s="22"/>
      <c r="AF28" s="13"/>
      <c r="AG28" s="72">
        <v>0</v>
      </c>
      <c r="AH28" s="22"/>
      <c r="AI28" s="13"/>
      <c r="AJ28" s="23">
        <v>0</v>
      </c>
      <c r="AK28" s="22"/>
      <c r="AL28" s="13"/>
      <c r="AM28" s="72">
        <v>0</v>
      </c>
      <c r="AN28" s="22"/>
      <c r="AO28" s="13"/>
      <c r="AP28" s="23">
        <v>0</v>
      </c>
      <c r="AQ28" s="75"/>
      <c r="AR28" s="13"/>
      <c r="AS28" s="23">
        <v>0</v>
      </c>
    </row>
    <row r="29" spans="1:46" ht="21.6" customHeight="1">
      <c r="A29" s="21">
        <v>21</v>
      </c>
      <c r="B29" s="64" t="s">
        <v>27</v>
      </c>
      <c r="C29" s="68">
        <f t="shared" si="2"/>
        <v>507832.12538999994</v>
      </c>
      <c r="D29" s="104">
        <v>493851.8</v>
      </c>
      <c r="E29" s="105">
        <v>493851.8</v>
      </c>
      <c r="F29" s="106">
        <v>475917.39775999996</v>
      </c>
      <c r="G29" s="104">
        <v>2131.8000000000002</v>
      </c>
      <c r="H29" s="105">
        <v>2131.8000000000002</v>
      </c>
      <c r="I29" s="106">
        <v>749.63868000000002</v>
      </c>
      <c r="J29" s="104">
        <v>12231.4</v>
      </c>
      <c r="K29" s="105">
        <v>12231.4</v>
      </c>
      <c r="L29" s="88">
        <v>8548.74676</v>
      </c>
      <c r="M29" s="80"/>
      <c r="N29" s="105"/>
      <c r="O29" s="81">
        <v>0</v>
      </c>
      <c r="P29" s="104">
        <v>642.6</v>
      </c>
      <c r="Q29" s="105">
        <v>642.6</v>
      </c>
      <c r="R29" s="107">
        <v>351.15818999999999</v>
      </c>
      <c r="S29" s="80"/>
      <c r="T29" s="13"/>
      <c r="U29" s="23">
        <v>0</v>
      </c>
      <c r="V29" s="75">
        <v>79093</v>
      </c>
      <c r="W29" s="13">
        <v>79093</v>
      </c>
      <c r="X29" s="23">
        <v>22257.596000000001</v>
      </c>
      <c r="Y29" s="22"/>
      <c r="Z29" s="13"/>
      <c r="AA29" s="72">
        <v>0</v>
      </c>
      <c r="AB29" s="22"/>
      <c r="AC29" s="13"/>
      <c r="AD29" s="72"/>
      <c r="AE29" s="22"/>
      <c r="AF29" s="13"/>
      <c r="AG29" s="72">
        <v>0</v>
      </c>
      <c r="AH29" s="22"/>
      <c r="AI29" s="13"/>
      <c r="AJ29" s="23">
        <v>0</v>
      </c>
      <c r="AK29" s="22"/>
      <c r="AL29" s="13"/>
      <c r="AM29" s="72">
        <v>0</v>
      </c>
      <c r="AN29" s="22"/>
      <c r="AO29" s="13"/>
      <c r="AP29" s="23">
        <v>0</v>
      </c>
      <c r="AQ29" s="75"/>
      <c r="AR29" s="13"/>
      <c r="AS29" s="23">
        <v>7.5880000000000001</v>
      </c>
    </row>
    <row r="30" spans="1:46" ht="21.6" customHeight="1">
      <c r="A30" s="21">
        <v>22</v>
      </c>
      <c r="B30" s="64" t="s">
        <v>28</v>
      </c>
      <c r="C30" s="68">
        <f t="shared" si="2"/>
        <v>426606.92835</v>
      </c>
      <c r="D30" s="104">
        <v>431068</v>
      </c>
      <c r="E30" s="105">
        <v>431068</v>
      </c>
      <c r="F30" s="106">
        <v>406083.26618999999</v>
      </c>
      <c r="G30" s="104">
        <v>1230.4000000000001</v>
      </c>
      <c r="H30" s="105">
        <v>1230.4000000000001</v>
      </c>
      <c r="I30" s="106">
        <v>65.302620000000005</v>
      </c>
      <c r="J30" s="104">
        <v>11553.8</v>
      </c>
      <c r="K30" s="105">
        <v>11553.8</v>
      </c>
      <c r="L30" s="88">
        <v>8356.2865299999994</v>
      </c>
      <c r="M30" s="80"/>
      <c r="N30" s="105"/>
      <c r="O30" s="81">
        <v>0</v>
      </c>
      <c r="P30" s="104">
        <v>856.8</v>
      </c>
      <c r="Q30" s="105">
        <v>856.8</v>
      </c>
      <c r="R30" s="107">
        <v>791.80101999999999</v>
      </c>
      <c r="S30" s="80"/>
      <c r="T30" s="13"/>
      <c r="U30" s="23">
        <v>0</v>
      </c>
      <c r="V30" s="75">
        <v>68086.8</v>
      </c>
      <c r="W30" s="13">
        <v>68086.8</v>
      </c>
      <c r="X30" s="23">
        <v>11207.86498</v>
      </c>
      <c r="Y30" s="22"/>
      <c r="Z30" s="13"/>
      <c r="AA30" s="72">
        <v>0</v>
      </c>
      <c r="AB30" s="22"/>
      <c r="AC30" s="13"/>
      <c r="AD30" s="72"/>
      <c r="AE30" s="22"/>
      <c r="AF30" s="13"/>
      <c r="AG30" s="72">
        <v>0</v>
      </c>
      <c r="AH30" s="22"/>
      <c r="AI30" s="13"/>
      <c r="AJ30" s="23">
        <v>0</v>
      </c>
      <c r="AK30" s="22"/>
      <c r="AL30" s="13"/>
      <c r="AM30" s="72">
        <v>102.40701</v>
      </c>
      <c r="AN30" s="22"/>
      <c r="AO30" s="13"/>
      <c r="AP30" s="23">
        <v>0</v>
      </c>
      <c r="AQ30" s="75"/>
      <c r="AR30" s="13"/>
      <c r="AS30" s="23">
        <v>0</v>
      </c>
    </row>
    <row r="31" spans="1:46" ht="21.6" customHeight="1">
      <c r="A31" s="21">
        <v>23</v>
      </c>
      <c r="B31" s="64" t="s">
        <v>29</v>
      </c>
      <c r="C31" s="68">
        <f t="shared" si="2"/>
        <v>352745.62128000002</v>
      </c>
      <c r="D31" s="104">
        <v>394756</v>
      </c>
      <c r="E31" s="105">
        <v>394756</v>
      </c>
      <c r="F31" s="106">
        <v>344048.35868</v>
      </c>
      <c r="G31" s="104">
        <v>1683.2</v>
      </c>
      <c r="H31" s="105">
        <v>1683.2</v>
      </c>
      <c r="I31" s="106">
        <v>421.92502000000002</v>
      </c>
      <c r="J31" s="104">
        <v>8863.4</v>
      </c>
      <c r="K31" s="105">
        <v>8863.4</v>
      </c>
      <c r="L31" s="88">
        <v>7759.2294499999998</v>
      </c>
      <c r="M31" s="80"/>
      <c r="N31" s="105"/>
      <c r="O31" s="81">
        <v>0</v>
      </c>
      <c r="P31" s="104">
        <v>642.6</v>
      </c>
      <c r="Q31" s="105">
        <v>642.6</v>
      </c>
      <c r="R31" s="107">
        <v>516.10812999999996</v>
      </c>
      <c r="S31" s="80"/>
      <c r="T31" s="13"/>
      <c r="U31" s="23">
        <v>0</v>
      </c>
      <c r="V31" s="75">
        <v>31751.9</v>
      </c>
      <c r="W31" s="13">
        <v>31751.9</v>
      </c>
      <c r="X31" s="23">
        <v>0</v>
      </c>
      <c r="Y31" s="22"/>
      <c r="Z31" s="13"/>
      <c r="AA31" s="72"/>
      <c r="AB31" s="22"/>
      <c r="AC31" s="13"/>
      <c r="AD31" s="72"/>
      <c r="AE31" s="22"/>
      <c r="AF31" s="13"/>
      <c r="AG31" s="72">
        <v>0</v>
      </c>
      <c r="AH31" s="22"/>
      <c r="AI31" s="13"/>
      <c r="AJ31" s="23">
        <v>0</v>
      </c>
      <c r="AK31" s="22"/>
      <c r="AL31" s="13"/>
      <c r="AM31" s="72">
        <v>0</v>
      </c>
      <c r="AN31" s="22"/>
      <c r="AO31" s="13"/>
      <c r="AP31" s="23">
        <v>0</v>
      </c>
      <c r="AQ31" s="75"/>
      <c r="AR31" s="13"/>
      <c r="AS31" s="23">
        <v>0</v>
      </c>
    </row>
    <row r="32" spans="1:46" ht="21.6" customHeight="1">
      <c r="A32" s="21">
        <v>24</v>
      </c>
      <c r="B32" s="64" t="s">
        <v>30</v>
      </c>
      <c r="C32" s="68">
        <f t="shared" si="2"/>
        <v>303889.05732000002</v>
      </c>
      <c r="D32" s="104">
        <v>342302.2</v>
      </c>
      <c r="E32" s="105">
        <v>342302.2</v>
      </c>
      <c r="F32" s="106">
        <v>294537.12835000001</v>
      </c>
      <c r="G32" s="104">
        <v>1050.2</v>
      </c>
      <c r="H32" s="105">
        <v>1050.2</v>
      </c>
      <c r="I32" s="106">
        <v>1292.95821</v>
      </c>
      <c r="J32" s="104">
        <v>9548.7999999999993</v>
      </c>
      <c r="K32" s="105">
        <v>9548.7999999999993</v>
      </c>
      <c r="L32" s="88">
        <v>7101.8053300000001</v>
      </c>
      <c r="M32" s="80"/>
      <c r="N32" s="105"/>
      <c r="O32" s="81">
        <v>0</v>
      </c>
      <c r="P32" s="104">
        <v>1071</v>
      </c>
      <c r="Q32" s="105">
        <v>1071</v>
      </c>
      <c r="R32" s="107">
        <v>957.16543000000001</v>
      </c>
      <c r="S32" s="80"/>
      <c r="T32" s="13"/>
      <c r="U32" s="23">
        <v>0</v>
      </c>
      <c r="V32" s="108">
        <v>74000.3</v>
      </c>
      <c r="W32" s="15">
        <v>74000.3</v>
      </c>
      <c r="X32" s="90">
        <v>0</v>
      </c>
      <c r="Y32" s="22"/>
      <c r="Z32" s="13"/>
      <c r="AA32" s="72"/>
      <c r="AB32" s="22"/>
      <c r="AC32" s="13"/>
      <c r="AD32" s="72"/>
      <c r="AE32" s="22"/>
      <c r="AF32" s="13"/>
      <c r="AG32" s="72">
        <v>0</v>
      </c>
      <c r="AH32" s="22"/>
      <c r="AI32" s="13"/>
      <c r="AJ32" s="23">
        <v>0</v>
      </c>
      <c r="AK32" s="22"/>
      <c r="AL32" s="13"/>
      <c r="AM32" s="72">
        <v>0</v>
      </c>
      <c r="AN32" s="22"/>
      <c r="AO32" s="13"/>
      <c r="AP32" s="23">
        <v>0</v>
      </c>
      <c r="AQ32" s="75"/>
      <c r="AR32" s="13"/>
      <c r="AS32" s="23">
        <v>0</v>
      </c>
    </row>
    <row r="33" spans="1:45" ht="21" thickBot="1">
      <c r="A33" s="40">
        <v>25</v>
      </c>
      <c r="B33" s="65" t="s">
        <v>31</v>
      </c>
      <c r="C33" s="68">
        <f t="shared" si="2"/>
        <v>755794.14035</v>
      </c>
      <c r="D33" s="109">
        <v>814103.7</v>
      </c>
      <c r="E33" s="110">
        <v>814103.7</v>
      </c>
      <c r="F33" s="111">
        <v>742705.62038999994</v>
      </c>
      <c r="G33" s="109">
        <v>2815.4</v>
      </c>
      <c r="H33" s="110">
        <v>2815.4</v>
      </c>
      <c r="I33" s="111">
        <v>158.90014000000002</v>
      </c>
      <c r="J33" s="109">
        <v>29386.3</v>
      </c>
      <c r="K33" s="110">
        <v>29386.3</v>
      </c>
      <c r="L33" s="91">
        <v>12929.61982</v>
      </c>
      <c r="M33" s="83">
        <v>153</v>
      </c>
      <c r="N33" s="14">
        <v>153</v>
      </c>
      <c r="O33" s="84"/>
      <c r="P33" s="67">
        <v>0</v>
      </c>
      <c r="Q33" s="14">
        <v>0</v>
      </c>
      <c r="R33" s="62">
        <v>0</v>
      </c>
      <c r="S33" s="83"/>
      <c r="T33" s="24"/>
      <c r="U33" s="25">
        <v>0</v>
      </c>
      <c r="V33" s="76">
        <v>205304.3</v>
      </c>
      <c r="W33" s="24">
        <v>205304.3</v>
      </c>
      <c r="X33" s="25">
        <v>0</v>
      </c>
      <c r="Y33" s="27"/>
      <c r="Z33" s="15"/>
      <c r="AA33" s="74">
        <v>0</v>
      </c>
      <c r="AB33" s="27"/>
      <c r="AC33" s="15"/>
      <c r="AD33" s="74"/>
      <c r="AE33" s="27"/>
      <c r="AF33" s="15"/>
      <c r="AG33" s="74">
        <v>0</v>
      </c>
      <c r="AH33" s="118"/>
      <c r="AI33" s="24"/>
      <c r="AJ33" s="25">
        <v>0</v>
      </c>
      <c r="AK33" s="27"/>
      <c r="AL33" s="15"/>
      <c r="AM33" s="74">
        <v>0</v>
      </c>
      <c r="AN33" s="27"/>
      <c r="AO33" s="15"/>
      <c r="AP33" s="90">
        <v>0</v>
      </c>
      <c r="AQ33" s="76"/>
      <c r="AR33" s="24"/>
      <c r="AS33" s="25">
        <v>0</v>
      </c>
    </row>
    <row r="34" spans="1:45" s="12" customFormat="1" ht="27" customHeight="1" thickBot="1">
      <c r="A34" s="146" t="s">
        <v>0</v>
      </c>
      <c r="B34" s="147"/>
      <c r="C34" s="60">
        <f>SUM(C9:C33)</f>
        <v>13044086.712379999</v>
      </c>
      <c r="D34" s="60">
        <f t="shared" ref="D34:H34" si="3">SUM(D9:D33)</f>
        <v>13630630.499999998</v>
      </c>
      <c r="E34" s="60">
        <f t="shared" si="3"/>
        <v>13630630.499999998</v>
      </c>
      <c r="F34" s="60">
        <f t="shared" si="3"/>
        <v>12379410.156510001</v>
      </c>
      <c r="G34" s="59">
        <f t="shared" si="3"/>
        <v>50765.799999999996</v>
      </c>
      <c r="H34" s="60">
        <f t="shared" si="3"/>
        <v>50765.799999999996</v>
      </c>
      <c r="I34" s="60">
        <f t="shared" ref="I34" si="4">SUM(I9:I33)</f>
        <v>11346.660580000002</v>
      </c>
      <c r="J34" s="26">
        <f t="shared" ref="J34:X34" si="5">SUM(J9:J33)</f>
        <v>372645.30000000005</v>
      </c>
      <c r="K34" s="26">
        <f t="shared" si="5"/>
        <v>372645.30000000005</v>
      </c>
      <c r="L34" s="60">
        <f t="shared" si="5"/>
        <v>271008.3930000001</v>
      </c>
      <c r="M34" s="26">
        <f t="shared" si="5"/>
        <v>1661.8000000000002</v>
      </c>
      <c r="N34" s="51">
        <f t="shared" si="5"/>
        <v>1661.8000000000002</v>
      </c>
      <c r="O34" s="71">
        <f t="shared" si="5"/>
        <v>0</v>
      </c>
      <c r="P34" s="26">
        <f t="shared" ref="P34:R34" si="6">SUM(P9:P33)</f>
        <v>25489.799999999992</v>
      </c>
      <c r="Q34" s="26">
        <f t="shared" si="6"/>
        <v>24847.199999999993</v>
      </c>
      <c r="R34" s="60">
        <f t="shared" si="6"/>
        <v>20822.110339999999</v>
      </c>
      <c r="S34" s="59">
        <f t="shared" si="5"/>
        <v>462659.5</v>
      </c>
      <c r="T34" s="60">
        <f t="shared" si="5"/>
        <v>0</v>
      </c>
      <c r="U34" s="59">
        <f t="shared" si="5"/>
        <v>0</v>
      </c>
      <c r="V34" s="59">
        <f t="shared" si="5"/>
        <v>2053041.3</v>
      </c>
      <c r="W34" s="60">
        <f t="shared" si="5"/>
        <v>2053041.3</v>
      </c>
      <c r="X34" s="59">
        <f t="shared" si="5"/>
        <v>352732.61248000007</v>
      </c>
      <c r="Y34" s="60">
        <f t="shared" ref="Y34:AA34" si="7">SUM(Y9:Y33)</f>
        <v>60000</v>
      </c>
      <c r="Z34" s="60">
        <f t="shared" si="7"/>
        <v>0</v>
      </c>
      <c r="AA34" s="71">
        <f t="shared" si="7"/>
        <v>0</v>
      </c>
      <c r="AB34" s="60">
        <f>AB27</f>
        <v>170367.1</v>
      </c>
      <c r="AC34" s="60"/>
      <c r="AD34" s="116"/>
      <c r="AE34" s="60"/>
      <c r="AF34" s="60"/>
      <c r="AG34" s="60">
        <f>SUM(AG9:AG33)</f>
        <v>1367.19373</v>
      </c>
      <c r="AH34" s="119"/>
      <c r="AI34" s="66"/>
      <c r="AJ34" s="66">
        <f>SUM(AJ9:AJ33)</f>
        <v>7.12</v>
      </c>
      <c r="AK34" s="60"/>
      <c r="AL34" s="60"/>
      <c r="AM34" s="116">
        <f>SUM(AM9:AM32)</f>
        <v>6945.4817399999993</v>
      </c>
      <c r="AN34" s="60"/>
      <c r="AO34" s="60"/>
      <c r="AP34" s="60">
        <f>SUM(AP9:AP33)</f>
        <v>55.871000000000002</v>
      </c>
      <c r="AQ34" s="66"/>
      <c r="AR34" s="66"/>
      <c r="AS34" s="66">
        <f>SUM(AS9:AS33)</f>
        <v>391.113</v>
      </c>
    </row>
    <row r="35" spans="1:45" ht="17.25" customHeight="1">
      <c r="B35" s="9"/>
      <c r="C35" s="57"/>
      <c r="D35" s="42"/>
      <c r="E35" s="42"/>
      <c r="F35" s="42"/>
      <c r="G35" s="42"/>
      <c r="H35" s="42"/>
      <c r="I35" s="42"/>
      <c r="J35" s="112"/>
      <c r="K35" s="112"/>
      <c r="L35" s="112"/>
      <c r="M35" s="73"/>
      <c r="N35" s="73"/>
      <c r="O35" s="73"/>
      <c r="P35" s="73"/>
      <c r="Q35" s="73"/>
      <c r="R35" s="73"/>
      <c r="S35" s="127"/>
      <c r="T35" s="127"/>
      <c r="U35" s="127"/>
      <c r="V35" s="112"/>
      <c r="W35" s="112"/>
      <c r="X35" s="112"/>
      <c r="Y35" s="48"/>
      <c r="Z35" s="48"/>
      <c r="AA35" s="48"/>
      <c r="AB35" s="48"/>
      <c r="AC35" s="48"/>
      <c r="AD35" s="48"/>
      <c r="AE35" s="48"/>
      <c r="AF35" s="48"/>
      <c r="AG35" s="46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</row>
    <row r="36" spans="1:45" s="43" customFormat="1" ht="69" customHeight="1">
      <c r="D36" s="130"/>
      <c r="E36" s="130"/>
      <c r="F36" s="130"/>
      <c r="G36" s="130"/>
      <c r="H36" s="130"/>
      <c r="I36" s="130"/>
      <c r="J36" s="73"/>
      <c r="K36" s="73"/>
      <c r="L36" s="73"/>
      <c r="M36" s="73"/>
      <c r="N36" s="73"/>
      <c r="O36" s="73"/>
      <c r="P36" s="73"/>
      <c r="Q36" s="73"/>
      <c r="R36" s="73"/>
      <c r="S36" s="130"/>
      <c r="T36" s="130"/>
      <c r="U36" s="130"/>
      <c r="Y36" s="47"/>
      <c r="Z36" s="47"/>
      <c r="AA36" s="47"/>
      <c r="AB36" s="47"/>
      <c r="AC36" s="47"/>
      <c r="AD36" s="47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58" t="s">
        <v>40</v>
      </c>
      <c r="AR36" s="158"/>
      <c r="AS36" s="158"/>
    </row>
    <row r="37" spans="1:45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s="3" customFormat="1" ht="20.25" customHeight="1">
      <c r="B38" s="29"/>
      <c r="C38" s="7"/>
      <c r="D38" s="30"/>
      <c r="E38" s="30"/>
      <c r="F38" s="44"/>
      <c r="G38" s="30"/>
      <c r="H38" s="30"/>
      <c r="I38" s="30"/>
      <c r="J38" s="30"/>
      <c r="K38" s="30"/>
      <c r="L38" s="30"/>
      <c r="M38" s="30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</row>
    <row r="39" spans="1:45" s="3" customFormat="1">
      <c r="C39" s="45"/>
      <c r="D39" s="31"/>
      <c r="E39" s="31"/>
      <c r="F39" s="39"/>
      <c r="G39" s="31"/>
      <c r="H39" s="31"/>
      <c r="I39" s="38"/>
      <c r="J39" s="35"/>
      <c r="K39" s="35"/>
      <c r="L39" s="38"/>
      <c r="M39" s="35"/>
      <c r="N39" s="35"/>
      <c r="O39" s="35"/>
      <c r="P39" s="35"/>
      <c r="Q39" s="35"/>
      <c r="R39" s="35"/>
      <c r="S39" s="30"/>
      <c r="T39" s="30"/>
      <c r="U39" s="35"/>
      <c r="V39" s="34"/>
      <c r="W39" s="46"/>
      <c r="X39" s="46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</row>
    <row r="40" spans="1:45" s="3" customFormat="1">
      <c r="C40" s="35"/>
      <c r="D40" s="34"/>
      <c r="E40" s="34"/>
      <c r="F40" s="34"/>
      <c r="G40" s="34"/>
      <c r="H40" s="34"/>
      <c r="I40" s="3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45" s="3" customFormat="1">
      <c r="C41" s="36"/>
      <c r="D41" s="34"/>
      <c r="E41" s="34"/>
      <c r="F41" s="34"/>
      <c r="G41" s="34"/>
      <c r="H41" s="34"/>
      <c r="I41" s="34"/>
      <c r="J41" s="34"/>
      <c r="K41" s="34"/>
      <c r="L41" s="34"/>
      <c r="M41" s="52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8"/>
    </row>
    <row r="42" spans="1:45" s="3" customFormat="1">
      <c r="C42" s="37"/>
      <c r="D42" s="34"/>
      <c r="E42" s="30"/>
      <c r="F42" s="30"/>
      <c r="G42" s="30"/>
      <c r="H42" s="30"/>
      <c r="I42" s="30"/>
      <c r="J42" s="30"/>
      <c r="K42" s="30"/>
      <c r="L42" s="3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45" s="3" customFormat="1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45" s="3" customFormat="1"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45" s="3" customFormat="1">
      <c r="C45" s="3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1:45" s="3" customFormat="1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1:45" s="3" customFormat="1"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1:45" s="3" customFormat="1"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4:24" s="3" customFormat="1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4:24" s="3" customFormat="1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</row>
    <row r="51" spans="4:24" s="3" customFormat="1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</row>
    <row r="52" spans="4:24" s="3" customFormat="1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</row>
    <row r="53" spans="4:24" s="3" customFormat="1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</row>
    <row r="54" spans="4:24" s="3" customFormat="1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spans="4:24" s="3" customFormat="1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</row>
    <row r="56" spans="4:24" s="3" customFormat="1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</row>
    <row r="57" spans="4:24" s="3" customFormat="1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4:24" s="3" customFormat="1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</row>
    <row r="59" spans="4:24" s="3" customFormat="1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</row>
    <row r="60" spans="4:24" s="3" customFormat="1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</row>
    <row r="61" spans="4:24" s="3" customFormat="1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</row>
    <row r="62" spans="4:24" s="3" customFormat="1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4:24" s="3" customFormat="1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4:24" s="3" customFormat="1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4:24" s="3" customFormat="1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4:24" s="3" customFormat="1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4:24" s="3" customFormat="1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4:24" s="3" customFormat="1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</row>
    <row r="69" spans="4:24" s="3" customFormat="1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</row>
    <row r="70" spans="4:24" s="3" customFormat="1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</row>
    <row r="71" spans="4:24" s="3" customFormat="1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</row>
    <row r="72" spans="4:24" s="3" customFormat="1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</row>
    <row r="73" spans="4:24" s="3" customFormat="1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</row>
    <row r="74" spans="4:24" s="3" customFormat="1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</row>
    <row r="75" spans="4:24" s="3" customFormat="1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</row>
    <row r="76" spans="4:24" s="3" customFormat="1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</row>
    <row r="77" spans="4:24" s="3" customFormat="1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</row>
    <row r="78" spans="4:24" s="3" customFormat="1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</row>
    <row r="79" spans="4:24" s="3" customFormat="1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</row>
    <row r="80" spans="4:24" s="3" customFormat="1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</row>
    <row r="81" spans="4:24" s="3" customFormat="1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</row>
    <row r="82" spans="4:24" s="3" customFormat="1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</row>
    <row r="83" spans="4:24" s="3" customFormat="1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</row>
    <row r="84" spans="4:24" s="3" customFormat="1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</row>
    <row r="85" spans="4:24" s="3" customFormat="1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</row>
    <row r="86" spans="4:24" s="3" customFormat="1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</row>
    <row r="87" spans="4:24" s="3" customFormat="1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</row>
    <row r="88" spans="4:24" s="3" customFormat="1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</row>
    <row r="89" spans="4:24" s="3" customFormat="1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</row>
    <row r="90" spans="4:24" s="3" customFormat="1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</row>
    <row r="91" spans="4:24" s="3" customFormat="1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</row>
    <row r="92" spans="4:24" s="3" customFormat="1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</row>
    <row r="93" spans="4:24" s="3" customFormat="1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</row>
    <row r="94" spans="4:24" s="3" customFormat="1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</row>
    <row r="95" spans="4:24" s="3" customFormat="1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</row>
    <row r="96" spans="4:24" s="3" customFormat="1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</row>
    <row r="97" spans="4:24" s="3" customFormat="1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4:24" s="3" customFormat="1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4:24" s="3" customFormat="1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4:24" s="3" customFormat="1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  <row r="101" spans="4:24" s="3" customFormat="1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</row>
    <row r="102" spans="4:24" s="3" customFormat="1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</row>
    <row r="103" spans="4:24" s="3" customFormat="1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</row>
  </sheetData>
  <mergeCells count="34">
    <mergeCell ref="A1:L1"/>
    <mergeCell ref="A3:L3"/>
    <mergeCell ref="A5:A7"/>
    <mergeCell ref="D5:L5"/>
    <mergeCell ref="J6:L6"/>
    <mergeCell ref="A2:L2"/>
    <mergeCell ref="A34:B34"/>
    <mergeCell ref="G36:I36"/>
    <mergeCell ref="B5:B7"/>
    <mergeCell ref="C5:C7"/>
    <mergeCell ref="D36:F36"/>
    <mergeCell ref="G6:I6"/>
    <mergeCell ref="D6:F6"/>
    <mergeCell ref="S35:U35"/>
    <mergeCell ref="M5:X5"/>
    <mergeCell ref="S36:U36"/>
    <mergeCell ref="AQ36:AS36"/>
    <mergeCell ref="V6:X6"/>
    <mergeCell ref="P6:R6"/>
    <mergeCell ref="S6:U6"/>
    <mergeCell ref="AQ6:AS6"/>
    <mergeCell ref="M6:O6"/>
    <mergeCell ref="Y6:AA6"/>
    <mergeCell ref="AE6:AG6"/>
    <mergeCell ref="AE36:AG36"/>
    <mergeCell ref="AH6:AJ6"/>
    <mergeCell ref="AK5:AS5"/>
    <mergeCell ref="Y5:AJ5"/>
    <mergeCell ref="AB6:AD6"/>
    <mergeCell ref="AK6:AM6"/>
    <mergeCell ref="AN6:AP6"/>
    <mergeCell ref="AH36:AJ36"/>
    <mergeCell ref="AK36:AM36"/>
    <mergeCell ref="AN36:AP36"/>
  </mergeCells>
  <phoneticPr fontId="0" type="noConversion"/>
  <printOptions horizontalCentered="1" verticalCentered="1"/>
  <pageMargins left="0" right="0" top="0" bottom="0" header="0" footer="0"/>
  <pageSetup paperSize="9" scale="52" fitToHeight="0" orientation="landscape" r:id="rId1"/>
  <headerFooter alignWithMargins="0"/>
  <colBreaks count="3" manualBreakCount="3">
    <brk id="12" max="35" man="1"/>
    <brk id="24" max="35" man="1"/>
    <brk id="36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2023-03-15T10:39:04Z</cp:lastPrinted>
  <dcterms:created xsi:type="dcterms:W3CDTF">2007-04-23T09:19:09Z</dcterms:created>
  <dcterms:modified xsi:type="dcterms:W3CDTF">2023-03-15T10:39:40Z</dcterms:modified>
</cp:coreProperties>
</file>