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216" yWindow="60" windowWidth="15480" windowHeight="9396" tabRatio="616"/>
  </bookViews>
  <sheets>
    <sheet name="Додаток" sheetId="1" r:id="rId1"/>
  </sheets>
  <definedNames>
    <definedName name="_xlnm.Print_Titles" localSheetId="0">Додаток!$A:$B</definedName>
    <definedName name="_xlnm.Print_Area" localSheetId="0">Додаток!$A$1:$AG$36</definedName>
  </definedNames>
  <calcPr calcId="125725"/>
</workbook>
</file>

<file path=xl/calcChain.xml><?xml version="1.0" encoding="utf-8"?>
<calcChain xmlns="http://schemas.openxmlformats.org/spreadsheetml/2006/main">
  <c r="C10" i="1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9"/>
  <c r="Y7"/>
  <c r="Y34"/>
  <c r="Z34"/>
  <c r="AA34"/>
  <c r="AB34"/>
  <c r="AG34" l="1"/>
  <c r="R34" l="1"/>
  <c r="Q34"/>
  <c r="P34"/>
  <c r="R7"/>
  <c r="Q7"/>
  <c r="N34"/>
  <c r="O34"/>
  <c r="I34" l="1"/>
  <c r="X34"/>
  <c r="V7"/>
  <c r="S7"/>
  <c r="M7"/>
  <c r="J7"/>
  <c r="G7"/>
  <c r="AB7" s="1"/>
  <c r="L34"/>
  <c r="M34"/>
  <c r="K34"/>
  <c r="J34"/>
  <c r="F34"/>
  <c r="E34"/>
  <c r="D34"/>
  <c r="T34"/>
  <c r="U34"/>
  <c r="G34"/>
  <c r="H34"/>
  <c r="S34"/>
  <c r="V34"/>
  <c r="W34"/>
  <c r="AE7" l="1"/>
  <c r="P7"/>
  <c r="C34"/>
</calcChain>
</file>

<file path=xl/sharedStrings.xml><?xml version="1.0" encoding="utf-8"?>
<sst xmlns="http://schemas.openxmlformats.org/spreadsheetml/2006/main" count="69" uniqueCount="48">
  <si>
    <t>Всього</t>
  </si>
  <si>
    <t>у тому числі по субвенціях:</t>
  </si>
  <si>
    <t>№ з/п</t>
  </si>
  <si>
    <t>направлено відкритих асигнувань</t>
  </si>
  <si>
    <t>Найменування зведеного   бюджету</t>
  </si>
  <si>
    <t>касові видатки (оперативні дані)</t>
  </si>
  <si>
    <t>Всього касові видатки 
(оперативні дані)</t>
  </si>
  <si>
    <t>тис.грн.</t>
  </si>
  <si>
    <t>Зведений бюджет Вінницької області</t>
  </si>
  <si>
    <t>Зведений бюджет Волинської бласті</t>
  </si>
  <si>
    <t>Зведений бюджет Дніпропетровської області</t>
  </si>
  <si>
    <t>Зведений бюджет Донецької області</t>
  </si>
  <si>
    <t>Зведений бюджет Житомирської області</t>
  </si>
  <si>
    <t>Зведений бюджет Запорізької  області</t>
  </si>
  <si>
    <t>Зведений бюджет Івано-Франківської області</t>
  </si>
  <si>
    <t>Зведений бюджет Київської області</t>
  </si>
  <si>
    <t xml:space="preserve">Зведений бюджет Кіровоградської області </t>
  </si>
  <si>
    <t>Зведений бюджет Луганської області</t>
  </si>
  <si>
    <t>Зведений бюджет Львівської області</t>
  </si>
  <si>
    <t>Зведений бюджет Миколаївської області</t>
  </si>
  <si>
    <t>Зведений бюджет Одеської області</t>
  </si>
  <si>
    <t>Зведений бюджет Полтавської області</t>
  </si>
  <si>
    <t>Зведений бюджет Рівненської області</t>
  </si>
  <si>
    <t>Зведений бюджет Сумської області</t>
  </si>
  <si>
    <t>Зведений бюджет Тернопільської області</t>
  </si>
  <si>
    <t>Зведений бюджет Харківської області</t>
  </si>
  <si>
    <t>Зведений бюджет Херсонської області</t>
  </si>
  <si>
    <t>Зведений бюджет Хмельницької області</t>
  </si>
  <si>
    <t>Зведений бюджет Черкаської області</t>
  </si>
  <si>
    <t>Зведений бюджет Чернівецької області</t>
  </si>
  <si>
    <t>Зведений бюджет Чернігівської області</t>
  </si>
  <si>
    <t>Бюджет м. Києва</t>
  </si>
  <si>
    <t xml:space="preserve"> на здійснення підтримки окремих закладів та заходів у системі охорони здоров’я</t>
  </si>
  <si>
    <t xml:space="preserve">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 та забезпечення житлом дітей-сиріт, дітей, позбавлених батьківського піклування, осіб з їх числа</t>
  </si>
  <si>
    <t xml:space="preserve">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   *             </t>
  </si>
  <si>
    <t>на забезпечення окремих видатків районних рад, спрямованих на виконання їх повноважень</t>
  </si>
  <si>
    <t>на реалізацію заходів, спрямованих на підвищення доступності широкосмугового доступу до Інтернету в сільській місцевості*</t>
  </si>
  <si>
    <t xml:space="preserve"> на реформування регіональних систем охорони здоров`я для здійснення заходів з виконання спільного з Міжнародним банком реконструкції та розвитку проекту "Поліпшення охорони здоров`я на службі у людей" </t>
  </si>
  <si>
    <t xml:space="preserve"> бюджету Дніпровської міської територіальної громади  на завершення будівництва метрополітену у м. Дніпрі</t>
  </si>
  <si>
    <t xml:space="preserve"> бюджету Харківської міської територіальної громади на подовження третьої лінії метрополітену у м. Харкові</t>
  </si>
  <si>
    <t>Зведений бюджет Закарпатської області</t>
  </si>
  <si>
    <t xml:space="preserve">розпис на січень
</t>
  </si>
  <si>
    <t>* касові видатки за рахунок залишку, що склався на 01.01.2023</t>
  </si>
  <si>
    <t xml:space="preserve"> освітня субвенція                                                     </t>
  </si>
  <si>
    <t xml:space="preserve"> на надання державної підтримки особам з особливими освітніми потребами  </t>
  </si>
  <si>
    <t xml:space="preserve">cтаном на 01.02.2023                                                                                                                                                                                              </t>
  </si>
  <si>
    <t>Інформація</t>
  </si>
  <si>
    <t xml:space="preserve">                                      щодо використання місцевими бюджетами субвенцій, отриманих з державного бюджету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</si>
</sst>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0"/>
    <numFmt numFmtId="166" formatCode="#,##0.00000000000"/>
    <numFmt numFmtId="167" formatCode="###\ ###\ ###\ ##0.0"/>
  </numFmts>
  <fonts count="15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sz val="18"/>
      <name val="Arial Cyr"/>
    </font>
    <font>
      <b/>
      <sz val="16"/>
      <name val="Times New Roman"/>
      <family val="1"/>
      <charset val="204"/>
    </font>
    <font>
      <sz val="14"/>
      <name val="Arial Cyr"/>
    </font>
    <font>
      <b/>
      <sz val="12"/>
      <color theme="1"/>
      <name val="Times New Roman"/>
      <family val="2"/>
    </font>
    <font>
      <b/>
      <i/>
      <sz val="16"/>
      <name val="Times New Roman"/>
      <family val="1"/>
      <charset val="204"/>
    </font>
    <font>
      <sz val="14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164" fontId="5" fillId="0" borderId="0" xfId="0" applyNumberFormat="1" applyFont="1" applyFill="1"/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/>
    <xf numFmtId="164" fontId="5" fillId="0" borderId="2" xfId="0" applyNumberFormat="1" applyFont="1" applyFill="1" applyBorder="1" applyAlignment="1"/>
    <xf numFmtId="164" fontId="2" fillId="0" borderId="3" xfId="0" applyNumberFormat="1" applyFont="1" applyFill="1" applyBorder="1" applyAlignment="1"/>
    <xf numFmtId="164" fontId="5" fillId="0" borderId="3" xfId="0" applyNumberFormat="1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5" fillId="0" borderId="11" xfId="0" applyNumberFormat="1" applyFont="1" applyFill="1" applyBorder="1" applyAlignment="1"/>
    <xf numFmtId="164" fontId="5" fillId="0" borderId="12" xfId="0" applyNumberFormat="1" applyFont="1" applyFill="1" applyBorder="1" applyAlignment="1"/>
    <xf numFmtId="164" fontId="5" fillId="0" borderId="14" xfId="0" applyNumberFormat="1" applyFont="1" applyFill="1" applyBorder="1" applyAlignment="1"/>
    <xf numFmtId="164" fontId="5" fillId="0" borderId="15" xfId="0" applyNumberFormat="1" applyFont="1" applyFill="1" applyBorder="1" applyAlignment="1"/>
    <xf numFmtId="164" fontId="3" fillId="0" borderId="4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/>
    <xf numFmtId="0" fontId="3" fillId="0" borderId="22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/>
    <xf numFmtId="2" fontId="5" fillId="0" borderId="0" xfId="0" applyNumberFormat="1" applyFont="1" applyFill="1" applyBorder="1"/>
    <xf numFmtId="0" fontId="9" fillId="0" borderId="0" xfId="0" applyFont="1" applyFill="1" applyBorder="1" applyAlignment="1">
      <alignment horizontal="left" readingOrder="1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/>
    <xf numFmtId="0" fontId="2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 vertical="center" wrapText="1"/>
    </xf>
    <xf numFmtId="164" fontId="5" fillId="0" borderId="28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1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24" xfId="0" applyNumberFormat="1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64" fontId="5" fillId="0" borderId="18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164" fontId="5" fillId="0" borderId="30" xfId="0" applyNumberFormat="1" applyFont="1" applyFill="1" applyBorder="1" applyAlignment="1"/>
    <xf numFmtId="164" fontId="3" fillId="0" borderId="27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8" fillId="0" borderId="27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/>
    <xf numFmtId="0" fontId="13" fillId="0" borderId="32" xfId="0" applyFont="1" applyFill="1" applyBorder="1" applyAlignment="1">
      <alignment horizontal="left" vertical="center" wrapText="1"/>
    </xf>
    <xf numFmtId="9" fontId="13" fillId="0" borderId="33" xfId="1" applyFont="1" applyFill="1" applyBorder="1" applyAlignment="1">
      <alignment horizontal="left" vertical="center" wrapText="1"/>
    </xf>
    <xf numFmtId="9" fontId="13" fillId="0" borderId="34" xfId="1" applyFont="1" applyFill="1" applyBorder="1" applyAlignment="1">
      <alignment horizontal="left" vertical="center" wrapText="1"/>
    </xf>
    <xf numFmtId="164" fontId="3" fillId="0" borderId="38" xfId="0" applyNumberFormat="1" applyFont="1" applyFill="1" applyBorder="1" applyAlignment="1">
      <alignment vertical="center"/>
    </xf>
    <xf numFmtId="164" fontId="2" fillId="0" borderId="19" xfId="0" applyNumberFormat="1" applyFont="1" applyFill="1" applyBorder="1" applyAlignment="1"/>
    <xf numFmtId="164" fontId="2" fillId="0" borderId="44" xfId="0" applyNumberFormat="1" applyFont="1" applyFill="1" applyBorder="1" applyAlignment="1"/>
    <xf numFmtId="0" fontId="6" fillId="0" borderId="46" xfId="0" applyNumberFormat="1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164" fontId="3" fillId="0" borderId="35" xfId="0" applyNumberFormat="1" applyFont="1" applyFill="1" applyBorder="1" applyAlignment="1">
      <alignment vertical="center"/>
    </xf>
    <xf numFmtId="164" fontId="5" fillId="0" borderId="31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center" wrapText="1"/>
    </xf>
    <xf numFmtId="164" fontId="5" fillId="0" borderId="0" xfId="0" applyNumberFormat="1" applyFont="1" applyFill="1" applyBorder="1" applyAlignment="1">
      <alignment horizontal="left" wrapText="1"/>
    </xf>
    <xf numFmtId="164" fontId="5" fillId="0" borderId="48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/>
    <xf numFmtId="164" fontId="5" fillId="0" borderId="20" xfId="0" applyNumberFormat="1" applyFont="1" applyFill="1" applyBorder="1" applyAlignment="1"/>
    <xf numFmtId="164" fontId="5" fillId="0" borderId="47" xfId="0" applyNumberFormat="1" applyFont="1" applyFill="1" applyBorder="1" applyAlignment="1"/>
    <xf numFmtId="164" fontId="2" fillId="0" borderId="36" xfId="0" applyNumberFormat="1" applyFont="1" applyFill="1" applyBorder="1" applyAlignment="1" applyProtection="1"/>
    <xf numFmtId="164" fontId="5" fillId="0" borderId="29" xfId="0" applyNumberFormat="1" applyFont="1" applyFill="1" applyBorder="1" applyAlignment="1"/>
    <xf numFmtId="164" fontId="2" fillId="0" borderId="10" xfId="0" applyNumberFormat="1" applyFont="1" applyFill="1" applyBorder="1" applyAlignment="1"/>
    <xf numFmtId="164" fontId="2" fillId="0" borderId="31" xfId="0" applyNumberFormat="1" applyFont="1" applyFill="1" applyBorder="1" applyAlignment="1"/>
    <xf numFmtId="164" fontId="11" fillId="0" borderId="2" xfId="0" applyNumberFormat="1" applyFont="1" applyFill="1" applyBorder="1" applyAlignment="1"/>
    <xf numFmtId="164" fontId="2" fillId="0" borderId="25" xfId="0" applyNumberFormat="1" applyFont="1" applyFill="1" applyBorder="1" applyAlignment="1"/>
    <xf numFmtId="164" fontId="2" fillId="0" borderId="48" xfId="0" applyNumberFormat="1" applyFont="1" applyFill="1" applyBorder="1" applyAlignment="1"/>
    <xf numFmtId="164" fontId="2" fillId="0" borderId="29" xfId="0" applyNumberFormat="1" applyFont="1" applyFill="1" applyBorder="1" applyAlignment="1" applyProtection="1"/>
    <xf numFmtId="164" fontId="2" fillId="0" borderId="18" xfId="0" applyNumberFormat="1" applyFont="1" applyFill="1" applyBorder="1" applyAlignment="1" applyProtection="1"/>
    <xf numFmtId="164" fontId="2" fillId="0" borderId="49" xfId="0" applyNumberFormat="1" applyFont="1" applyFill="1" applyBorder="1" applyAlignment="1" applyProtection="1"/>
    <xf numFmtId="164" fontId="2" fillId="0" borderId="21" xfId="0" applyNumberFormat="1" applyFont="1" applyFill="1" applyBorder="1" applyAlignment="1"/>
    <xf numFmtId="167" fontId="14" fillId="0" borderId="2" xfId="0" applyNumberFormat="1" applyFont="1" applyFill="1" applyBorder="1" applyAlignment="1">
      <alignment horizontal="right" vertical="center"/>
    </xf>
    <xf numFmtId="164" fontId="5" fillId="0" borderId="16" xfId="0" applyNumberFormat="1" applyFont="1" applyFill="1" applyBorder="1" applyAlignment="1"/>
    <xf numFmtId="164" fontId="2" fillId="0" borderId="50" xfId="0" applyNumberFormat="1" applyFont="1" applyFill="1" applyBorder="1" applyAlignment="1"/>
    <xf numFmtId="0" fontId="3" fillId="0" borderId="0" xfId="0" applyFont="1" applyFill="1" applyAlignment="1">
      <alignment horizontal="right" vertical="center"/>
    </xf>
    <xf numFmtId="164" fontId="5" fillId="0" borderId="45" xfId="0" applyNumberFormat="1" applyFont="1" applyFill="1" applyBorder="1" applyAlignment="1"/>
    <xf numFmtId="0" fontId="6" fillId="0" borderId="3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/>
    <xf numFmtId="164" fontId="2" fillId="0" borderId="18" xfId="0" applyNumberFormat="1" applyFont="1" applyFill="1" applyBorder="1" applyAlignment="1"/>
    <xf numFmtId="164" fontId="2" fillId="0" borderId="17" xfId="0" applyNumberFormat="1" applyFont="1" applyFill="1" applyBorder="1" applyAlignment="1" applyProtection="1"/>
    <xf numFmtId="164" fontId="2" fillId="0" borderId="26" xfId="0" applyNumberFormat="1" applyFont="1" applyFill="1" applyBorder="1" applyAlignment="1" applyProtection="1"/>
    <xf numFmtId="164" fontId="2" fillId="0" borderId="7" xfId="0" applyNumberFormat="1" applyFont="1" applyFill="1" applyBorder="1" applyAlignment="1" applyProtection="1"/>
    <xf numFmtId="164" fontId="2" fillId="0" borderId="30" xfId="0" applyNumberFormat="1" applyFont="1" applyFill="1" applyBorder="1" applyAlignment="1" applyProtection="1"/>
    <xf numFmtId="164" fontId="2" fillId="0" borderId="45" xfId="0" applyNumberFormat="1" applyFont="1" applyFill="1" applyBorder="1" applyAlignment="1" applyProtection="1"/>
    <xf numFmtId="164" fontId="2" fillId="0" borderId="47" xfId="0" applyNumberFormat="1" applyFont="1" applyFill="1" applyBorder="1" applyAlignment="1" applyProtection="1"/>
    <xf numFmtId="164" fontId="2" fillId="0" borderId="11" xfId="0" applyNumberFormat="1" applyFont="1" applyFill="1" applyBorder="1" applyAlignment="1"/>
    <xf numFmtId="164" fontId="2" fillId="0" borderId="2" xfId="0" applyNumberFormat="1" applyFont="1" applyFill="1" applyBorder="1" applyAlignment="1"/>
    <xf numFmtId="164" fontId="2" fillId="0" borderId="12" xfId="0" applyNumberFormat="1" applyFont="1" applyFill="1" applyBorder="1" applyAlignment="1" applyProtection="1"/>
    <xf numFmtId="164" fontId="2" fillId="0" borderId="12" xfId="0" applyNumberFormat="1" applyFont="1" applyFill="1" applyBorder="1" applyAlignment="1"/>
    <xf numFmtId="164" fontId="5" fillId="0" borderId="25" xfId="0" applyNumberFormat="1" applyFont="1" applyFill="1" applyBorder="1" applyAlignment="1"/>
    <xf numFmtId="164" fontId="2" fillId="0" borderId="13" xfId="0" applyNumberFormat="1" applyFont="1" applyFill="1" applyBorder="1" applyAlignment="1"/>
    <xf numFmtId="164" fontId="2" fillId="0" borderId="14" xfId="0" applyNumberFormat="1" applyFont="1" applyFill="1" applyBorder="1" applyAlignment="1"/>
    <xf numFmtId="164" fontId="2" fillId="0" borderId="15" xfId="0" applyNumberFormat="1" applyFont="1" applyFill="1" applyBorder="1" applyAlignment="1" applyProtection="1"/>
    <xf numFmtId="0" fontId="7" fillId="0" borderId="41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wrapText="1"/>
    </xf>
    <xf numFmtId="0" fontId="6" fillId="0" borderId="41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0" fillId="0" borderId="35" xfId="0" applyFill="1" applyBorder="1"/>
    <xf numFmtId="0" fontId="0" fillId="0" borderId="27" xfId="0" applyFill="1" applyBorder="1"/>
    <xf numFmtId="9" fontId="10" fillId="0" borderId="4" xfId="1" applyFont="1" applyFill="1" applyBorder="1" applyAlignment="1">
      <alignment horizontal="left" vertical="center" wrapText="1"/>
    </xf>
    <xf numFmtId="9" fontId="10" fillId="0" borderId="6" xfId="1" applyFont="1" applyFill="1" applyBorder="1" applyAlignment="1">
      <alignment horizontal="left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49" fontId="7" fillId="0" borderId="40" xfId="0" applyNumberFormat="1" applyFont="1" applyFill="1" applyBorder="1" applyAlignment="1">
      <alignment horizontal="center" vertical="center" wrapText="1"/>
    </xf>
    <xf numFmtId="49" fontId="7" fillId="0" borderId="28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336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00FF"/>
      <rgbColor rgb="002B3C2C"/>
      <rgbColor rgb="00BFD6B1"/>
      <rgbColor rgb="00004000"/>
      <rgbColor rgb="00DEECDD"/>
      <rgbColor rgb="006D9966"/>
      <rgbColor rgb="00808080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200025</xdr:rowOff>
    </xdr:from>
    <xdr:to>
      <xdr:col>18</xdr:col>
      <xdr:colOff>28575</xdr:colOff>
      <xdr:row>8</xdr:row>
      <xdr:rowOff>190500</xdr:rowOff>
    </xdr:to>
    <xdr:sp macro="" textlink="">
      <xdr:nvSpPr>
        <xdr:cNvPr id="832833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18</xdr:row>
      <xdr:rowOff>250825</xdr:rowOff>
    </xdr:from>
    <xdr:to>
      <xdr:col>18</xdr:col>
      <xdr:colOff>66675</xdr:colOff>
      <xdr:row>19</xdr:row>
      <xdr:rowOff>203200</xdr:rowOff>
    </xdr:to>
    <xdr:sp macro="" textlink="">
      <xdr:nvSpPr>
        <xdr:cNvPr id="832834" name="Rectangle 212"/>
        <xdr:cNvSpPr>
          <a:spLocks noChangeArrowheads="1"/>
        </xdr:cNvSpPr>
      </xdr:nvSpPr>
      <xdr:spPr bwMode="auto">
        <a:xfrm>
          <a:off x="96405700" y="9344025"/>
          <a:ext cx="66675" cy="231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838200</xdr:colOff>
      <xdr:row>0</xdr:row>
      <xdr:rowOff>257175</xdr:rowOff>
    </xdr:from>
    <xdr:to>
      <xdr:col>20</xdr:col>
      <xdr:colOff>200025</xdr:colOff>
      <xdr:row>1</xdr:row>
      <xdr:rowOff>266700</xdr:rowOff>
    </xdr:to>
    <xdr:sp macro="" textlink="">
      <xdr:nvSpPr>
        <xdr:cNvPr id="832835" name="Rectangle 10"/>
        <xdr:cNvSpPr>
          <a:spLocks noChangeArrowheads="1"/>
        </xdr:cNvSpPr>
      </xdr:nvSpPr>
      <xdr:spPr bwMode="auto">
        <a:xfrm>
          <a:off x="32375475" y="257175"/>
          <a:ext cx="5143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981075</xdr:colOff>
      <xdr:row>18</xdr:row>
      <xdr:rowOff>190500</xdr:rowOff>
    </xdr:from>
    <xdr:to>
      <xdr:col>21</xdr:col>
      <xdr:colOff>0</xdr:colOff>
      <xdr:row>19</xdr:row>
      <xdr:rowOff>228600</xdr:rowOff>
    </xdr:to>
    <xdr:sp macro="" textlink="">
      <xdr:nvSpPr>
        <xdr:cNvPr id="832836" name="Rectangle 10"/>
        <xdr:cNvSpPr>
          <a:spLocks noChangeArrowheads="1"/>
        </xdr:cNvSpPr>
      </xdr:nvSpPr>
      <xdr:spPr bwMode="auto">
        <a:xfrm>
          <a:off x="33670875" y="8362950"/>
          <a:ext cx="381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847725</xdr:colOff>
      <xdr:row>0</xdr:row>
      <xdr:rowOff>85725</xdr:rowOff>
    </xdr:from>
    <xdr:to>
      <xdr:col>20</xdr:col>
      <xdr:colOff>361950</xdr:colOff>
      <xdr:row>1</xdr:row>
      <xdr:rowOff>95250</xdr:rowOff>
    </xdr:to>
    <xdr:sp macro="" textlink="">
      <xdr:nvSpPr>
        <xdr:cNvPr id="832837" name="Rectangle 10"/>
        <xdr:cNvSpPr>
          <a:spLocks noChangeArrowheads="1"/>
        </xdr:cNvSpPr>
      </xdr:nvSpPr>
      <xdr:spPr bwMode="auto">
        <a:xfrm>
          <a:off x="32385000" y="85725"/>
          <a:ext cx="666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371475</xdr:colOff>
      <xdr:row>0</xdr:row>
      <xdr:rowOff>238125</xdr:rowOff>
    </xdr:from>
    <xdr:to>
      <xdr:col>20</xdr:col>
      <xdr:colOff>771525</xdr:colOff>
      <xdr:row>1</xdr:row>
      <xdr:rowOff>247650</xdr:rowOff>
    </xdr:to>
    <xdr:sp macro="" textlink="">
      <xdr:nvSpPr>
        <xdr:cNvPr id="832838" name="Rectangle 10"/>
        <xdr:cNvSpPr>
          <a:spLocks noChangeArrowheads="1"/>
        </xdr:cNvSpPr>
      </xdr:nvSpPr>
      <xdr:spPr bwMode="auto">
        <a:xfrm>
          <a:off x="33061275" y="238125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200025</xdr:rowOff>
    </xdr:from>
    <xdr:to>
      <xdr:col>18</xdr:col>
      <xdr:colOff>238125</xdr:colOff>
      <xdr:row>8</xdr:row>
      <xdr:rowOff>247650</xdr:rowOff>
    </xdr:to>
    <xdr:sp macro="" textlink="">
      <xdr:nvSpPr>
        <xdr:cNvPr id="832839" name="Rectangle 10"/>
        <xdr:cNvSpPr>
          <a:spLocks noChangeArrowheads="1"/>
        </xdr:cNvSpPr>
      </xdr:nvSpPr>
      <xdr:spPr bwMode="auto">
        <a:xfrm>
          <a:off x="30213300" y="563880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838200</xdr:colOff>
      <xdr:row>5</xdr:row>
      <xdr:rowOff>2943225</xdr:rowOff>
    </xdr:from>
    <xdr:to>
      <xdr:col>19</xdr:col>
      <xdr:colOff>285750</xdr:colOff>
      <xdr:row>5</xdr:row>
      <xdr:rowOff>3209925</xdr:rowOff>
    </xdr:to>
    <xdr:sp macro="" textlink="">
      <xdr:nvSpPr>
        <xdr:cNvPr id="832840" name="Rectangle 10"/>
        <xdr:cNvSpPr>
          <a:spLocks noChangeArrowheads="1"/>
        </xdr:cNvSpPr>
      </xdr:nvSpPr>
      <xdr:spPr bwMode="auto">
        <a:xfrm>
          <a:off x="31051500" y="4343400"/>
          <a:ext cx="771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76200</xdr:colOff>
      <xdr:row>0</xdr:row>
      <xdr:rowOff>266700</xdr:rowOff>
    </xdr:from>
    <xdr:to>
      <xdr:col>19</xdr:col>
      <xdr:colOff>476250</xdr:colOff>
      <xdr:row>1</xdr:row>
      <xdr:rowOff>276225</xdr:rowOff>
    </xdr:to>
    <xdr:sp macro="" textlink="">
      <xdr:nvSpPr>
        <xdr:cNvPr id="832841" name="Rectangle 10"/>
        <xdr:cNvSpPr>
          <a:spLocks noChangeArrowheads="1"/>
        </xdr:cNvSpPr>
      </xdr:nvSpPr>
      <xdr:spPr bwMode="auto">
        <a:xfrm>
          <a:off x="31613475" y="266700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200025</xdr:rowOff>
    </xdr:from>
    <xdr:to>
      <xdr:col>18</xdr:col>
      <xdr:colOff>28575</xdr:colOff>
      <xdr:row>8</xdr:row>
      <xdr:rowOff>190500</xdr:rowOff>
    </xdr:to>
    <xdr:sp macro="" textlink="">
      <xdr:nvSpPr>
        <xdr:cNvPr id="832842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200025</xdr:rowOff>
    </xdr:from>
    <xdr:to>
      <xdr:col>18</xdr:col>
      <xdr:colOff>28575</xdr:colOff>
      <xdr:row>8</xdr:row>
      <xdr:rowOff>190500</xdr:rowOff>
    </xdr:to>
    <xdr:sp macro="" textlink="">
      <xdr:nvSpPr>
        <xdr:cNvPr id="832843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200025</xdr:rowOff>
    </xdr:from>
    <xdr:to>
      <xdr:col>18</xdr:col>
      <xdr:colOff>28575</xdr:colOff>
      <xdr:row>8</xdr:row>
      <xdr:rowOff>190500</xdr:rowOff>
    </xdr:to>
    <xdr:sp macro="" textlink="">
      <xdr:nvSpPr>
        <xdr:cNvPr id="832844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200025</xdr:rowOff>
    </xdr:from>
    <xdr:to>
      <xdr:col>18</xdr:col>
      <xdr:colOff>28575</xdr:colOff>
      <xdr:row>8</xdr:row>
      <xdr:rowOff>190500</xdr:rowOff>
    </xdr:to>
    <xdr:sp macro="" textlink="">
      <xdr:nvSpPr>
        <xdr:cNvPr id="832845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7</xdr:row>
      <xdr:rowOff>200025</xdr:rowOff>
    </xdr:from>
    <xdr:to>
      <xdr:col>19</xdr:col>
      <xdr:colOff>28575</xdr:colOff>
      <xdr:row>8</xdr:row>
      <xdr:rowOff>190500</xdr:rowOff>
    </xdr:to>
    <xdr:sp macro="" textlink="">
      <xdr:nvSpPr>
        <xdr:cNvPr id="832846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7</xdr:row>
      <xdr:rowOff>200025</xdr:rowOff>
    </xdr:from>
    <xdr:to>
      <xdr:col>19</xdr:col>
      <xdr:colOff>28575</xdr:colOff>
      <xdr:row>8</xdr:row>
      <xdr:rowOff>190500</xdr:rowOff>
    </xdr:to>
    <xdr:sp macro="" textlink="">
      <xdr:nvSpPr>
        <xdr:cNvPr id="832847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7</xdr:row>
      <xdr:rowOff>200025</xdr:rowOff>
    </xdr:from>
    <xdr:to>
      <xdr:col>19</xdr:col>
      <xdr:colOff>28575</xdr:colOff>
      <xdr:row>8</xdr:row>
      <xdr:rowOff>190500</xdr:rowOff>
    </xdr:to>
    <xdr:sp macro="" textlink="">
      <xdr:nvSpPr>
        <xdr:cNvPr id="832848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0</xdr:colOff>
      <xdr:row>7</xdr:row>
      <xdr:rowOff>200025</xdr:rowOff>
    </xdr:from>
    <xdr:to>
      <xdr:col>19</xdr:col>
      <xdr:colOff>28575</xdr:colOff>
      <xdr:row>8</xdr:row>
      <xdr:rowOff>190500</xdr:rowOff>
    </xdr:to>
    <xdr:sp macro="" textlink="">
      <xdr:nvSpPr>
        <xdr:cNvPr id="832849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7</xdr:row>
      <xdr:rowOff>200025</xdr:rowOff>
    </xdr:from>
    <xdr:to>
      <xdr:col>20</xdr:col>
      <xdr:colOff>28575</xdr:colOff>
      <xdr:row>8</xdr:row>
      <xdr:rowOff>190500</xdr:rowOff>
    </xdr:to>
    <xdr:sp macro="" textlink="">
      <xdr:nvSpPr>
        <xdr:cNvPr id="832850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7</xdr:row>
      <xdr:rowOff>200025</xdr:rowOff>
    </xdr:from>
    <xdr:to>
      <xdr:col>20</xdr:col>
      <xdr:colOff>28575</xdr:colOff>
      <xdr:row>8</xdr:row>
      <xdr:rowOff>190500</xdr:rowOff>
    </xdr:to>
    <xdr:sp macro="" textlink="">
      <xdr:nvSpPr>
        <xdr:cNvPr id="832851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7</xdr:row>
      <xdr:rowOff>200025</xdr:rowOff>
    </xdr:from>
    <xdr:to>
      <xdr:col>20</xdr:col>
      <xdr:colOff>28575</xdr:colOff>
      <xdr:row>8</xdr:row>
      <xdr:rowOff>190500</xdr:rowOff>
    </xdr:to>
    <xdr:sp macro="" textlink="">
      <xdr:nvSpPr>
        <xdr:cNvPr id="832852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0</xdr:colOff>
      <xdr:row>7</xdr:row>
      <xdr:rowOff>200025</xdr:rowOff>
    </xdr:from>
    <xdr:to>
      <xdr:col>20</xdr:col>
      <xdr:colOff>28575</xdr:colOff>
      <xdr:row>8</xdr:row>
      <xdr:rowOff>190500</xdr:rowOff>
    </xdr:to>
    <xdr:sp macro="" textlink="">
      <xdr:nvSpPr>
        <xdr:cNvPr id="832853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200025</xdr:rowOff>
    </xdr:from>
    <xdr:to>
      <xdr:col>18</xdr:col>
      <xdr:colOff>28575</xdr:colOff>
      <xdr:row>8</xdr:row>
      <xdr:rowOff>190500</xdr:rowOff>
    </xdr:to>
    <xdr:sp macro="" textlink="">
      <xdr:nvSpPr>
        <xdr:cNvPr id="832854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7</xdr:row>
      <xdr:rowOff>200025</xdr:rowOff>
    </xdr:from>
    <xdr:to>
      <xdr:col>18</xdr:col>
      <xdr:colOff>28575</xdr:colOff>
      <xdr:row>8</xdr:row>
      <xdr:rowOff>190500</xdr:rowOff>
    </xdr:to>
    <xdr:sp macro="" textlink="">
      <xdr:nvSpPr>
        <xdr:cNvPr id="832855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0</xdr:colOff>
      <xdr:row>7</xdr:row>
      <xdr:rowOff>200025</xdr:rowOff>
    </xdr:from>
    <xdr:to>
      <xdr:col>21</xdr:col>
      <xdr:colOff>28575</xdr:colOff>
      <xdr:row>8</xdr:row>
      <xdr:rowOff>190500</xdr:rowOff>
    </xdr:to>
    <xdr:sp macro="" textlink="">
      <xdr:nvSpPr>
        <xdr:cNvPr id="832856" name="Rectangle 212"/>
        <xdr:cNvSpPr>
          <a:spLocks noChangeArrowheads="1"/>
        </xdr:cNvSpPr>
      </xdr:nvSpPr>
      <xdr:spPr bwMode="auto">
        <a:xfrm>
          <a:off x="340518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1047750</xdr:colOff>
      <xdr:row>15</xdr:row>
      <xdr:rowOff>0</xdr:rowOff>
    </xdr:from>
    <xdr:to>
      <xdr:col>6</xdr:col>
      <xdr:colOff>0</xdr:colOff>
      <xdr:row>15</xdr:row>
      <xdr:rowOff>238125</xdr:rowOff>
    </xdr:to>
    <xdr:sp macro="" textlink="">
      <xdr:nvSpPr>
        <xdr:cNvPr id="832857" name="Rectangle 9"/>
        <xdr:cNvSpPr>
          <a:spLocks noChangeArrowheads="1"/>
        </xdr:cNvSpPr>
      </xdr:nvSpPr>
      <xdr:spPr bwMode="auto">
        <a:xfrm>
          <a:off x="12325350" y="7429500"/>
          <a:ext cx="7905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1019175</xdr:colOff>
      <xdr:row>30</xdr:row>
      <xdr:rowOff>219075</xdr:rowOff>
    </xdr:from>
    <xdr:to>
      <xdr:col>6</xdr:col>
      <xdr:colOff>0</xdr:colOff>
      <xdr:row>31</xdr:row>
      <xdr:rowOff>209550</xdr:rowOff>
    </xdr:to>
    <xdr:sp macro="" textlink="">
      <xdr:nvSpPr>
        <xdr:cNvPr id="832858" name="Rectangle 16"/>
        <xdr:cNvSpPr>
          <a:spLocks noChangeArrowheads="1"/>
        </xdr:cNvSpPr>
      </xdr:nvSpPr>
      <xdr:spPr bwMode="auto">
        <a:xfrm>
          <a:off x="12296775" y="11363325"/>
          <a:ext cx="8191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1076325</xdr:colOff>
      <xdr:row>29</xdr:row>
      <xdr:rowOff>200025</xdr:rowOff>
    </xdr:from>
    <xdr:to>
      <xdr:col>6</xdr:col>
      <xdr:colOff>0</xdr:colOff>
      <xdr:row>30</xdr:row>
      <xdr:rowOff>238125</xdr:rowOff>
    </xdr:to>
    <xdr:sp macro="" textlink="">
      <xdr:nvSpPr>
        <xdr:cNvPr id="832859" name="Rectangle 10"/>
        <xdr:cNvSpPr>
          <a:spLocks noChangeArrowheads="1"/>
        </xdr:cNvSpPr>
      </xdr:nvSpPr>
      <xdr:spPr bwMode="auto">
        <a:xfrm>
          <a:off x="12353925" y="11096625"/>
          <a:ext cx="762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</xdr:col>
      <xdr:colOff>1066800</xdr:colOff>
      <xdr:row>27</xdr:row>
      <xdr:rowOff>190500</xdr:rowOff>
    </xdr:from>
    <xdr:to>
      <xdr:col>6</xdr:col>
      <xdr:colOff>0</xdr:colOff>
      <xdr:row>28</xdr:row>
      <xdr:rowOff>238125</xdr:rowOff>
    </xdr:to>
    <xdr:sp macro="" textlink="">
      <xdr:nvSpPr>
        <xdr:cNvPr id="832860" name="Rectangle 10"/>
        <xdr:cNvSpPr>
          <a:spLocks noChangeArrowheads="1"/>
        </xdr:cNvSpPr>
      </xdr:nvSpPr>
      <xdr:spPr bwMode="auto">
        <a:xfrm>
          <a:off x="12344400" y="10591800"/>
          <a:ext cx="771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AH103"/>
  <sheetViews>
    <sheetView showZeros="0" tabSelected="1" view="pageBreakPreview"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3" sqref="A3:L3"/>
    </sheetView>
  </sheetViews>
  <sheetFormatPr defaultColWidth="9.109375" defaultRowHeight="18"/>
  <cols>
    <col min="1" max="1" width="12.33203125" style="2" customWidth="1"/>
    <col min="2" max="2" width="65" style="2" customWidth="1"/>
    <col min="3" max="3" width="18.44140625" style="2" customWidth="1"/>
    <col min="4" max="4" width="18.88671875" style="1" customWidth="1"/>
    <col min="5" max="5" width="18.77734375" style="1" customWidth="1"/>
    <col min="6" max="6" width="19" style="1" customWidth="1"/>
    <col min="7" max="8" width="15.77734375" style="1" customWidth="1"/>
    <col min="9" max="9" width="15.6640625" style="1" customWidth="1"/>
    <col min="10" max="10" width="14.77734375" style="1" customWidth="1"/>
    <col min="11" max="11" width="14.5546875" style="1" customWidth="1"/>
    <col min="12" max="12" width="14.77734375" style="1" customWidth="1"/>
    <col min="13" max="13" width="14.88671875" style="1" customWidth="1"/>
    <col min="14" max="14" width="14.77734375" style="1" customWidth="1"/>
    <col min="15" max="17" width="14.88671875" style="1" customWidth="1"/>
    <col min="18" max="21" width="14.77734375" style="1" customWidth="1"/>
    <col min="22" max="24" width="14.88671875" style="1" customWidth="1"/>
    <col min="25" max="25" width="14" style="2" customWidth="1"/>
    <col min="26" max="27" width="14.88671875" style="2" customWidth="1"/>
    <col min="28" max="28" width="14.77734375" style="2" customWidth="1"/>
    <col min="29" max="30" width="13.21875" style="2" customWidth="1"/>
    <col min="31" max="31" width="11.109375" style="2" customWidth="1"/>
    <col min="32" max="32" width="13.109375" style="2" bestFit="1" customWidth="1"/>
    <col min="33" max="33" width="13.109375" style="2" customWidth="1"/>
    <col min="34" max="16384" width="9.109375" style="2"/>
  </cols>
  <sheetData>
    <row r="1" spans="1:33" ht="21.75" customHeight="1">
      <c r="A1" s="145" t="s">
        <v>46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50"/>
      <c r="N1" s="50"/>
      <c r="O1" s="50"/>
      <c r="P1" s="50"/>
      <c r="Q1" s="50"/>
      <c r="R1" s="50"/>
    </row>
    <row r="2" spans="1:33" ht="21.75" customHeight="1">
      <c r="A2" s="145" t="s">
        <v>47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50"/>
      <c r="N2" s="50"/>
      <c r="O2" s="50"/>
      <c r="P2" s="50"/>
      <c r="Q2" s="50"/>
      <c r="R2" s="50"/>
    </row>
    <row r="3" spans="1:33" ht="21.75" customHeight="1">
      <c r="A3" s="146" t="s">
        <v>45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51"/>
      <c r="N3" s="51"/>
      <c r="O3" s="51"/>
      <c r="P3" s="51"/>
      <c r="Q3" s="51"/>
      <c r="R3" s="51"/>
    </row>
    <row r="4" spans="1:33" ht="18.75" customHeight="1" thickBot="1">
      <c r="D4" s="2"/>
      <c r="E4" s="2"/>
      <c r="F4" s="2"/>
      <c r="G4" s="2"/>
      <c r="H4" s="2"/>
      <c r="I4" s="4"/>
      <c r="J4" s="2"/>
      <c r="K4" s="2"/>
      <c r="L4" s="4" t="s">
        <v>7</v>
      </c>
      <c r="M4" s="2"/>
      <c r="N4" s="2"/>
      <c r="O4" s="28"/>
      <c r="P4" s="54"/>
      <c r="Q4" s="54"/>
      <c r="R4" s="54"/>
      <c r="U4" s="95"/>
      <c r="V4" s="11"/>
      <c r="W4" s="11"/>
      <c r="X4" s="95" t="s">
        <v>7</v>
      </c>
      <c r="Y4" s="11"/>
      <c r="Z4" s="11"/>
      <c r="AA4" s="28"/>
      <c r="AB4" s="28"/>
      <c r="AC4" s="28"/>
      <c r="AD4" s="28"/>
      <c r="AE4" s="28"/>
      <c r="AF4" s="28"/>
      <c r="AG4" s="95" t="s">
        <v>7</v>
      </c>
    </row>
    <row r="5" spans="1:33" s="8" customFormat="1" ht="26.25" customHeight="1" thickBot="1">
      <c r="A5" s="128" t="s">
        <v>2</v>
      </c>
      <c r="B5" s="128" t="s">
        <v>4</v>
      </c>
      <c r="C5" s="128" t="s">
        <v>6</v>
      </c>
      <c r="D5" s="119" t="s">
        <v>1</v>
      </c>
      <c r="E5" s="120"/>
      <c r="F5" s="120"/>
      <c r="G5" s="120"/>
      <c r="H5" s="120"/>
      <c r="I5" s="120"/>
      <c r="J5" s="120"/>
      <c r="K5" s="120"/>
      <c r="L5" s="121"/>
      <c r="M5" s="119" t="s">
        <v>1</v>
      </c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 t="s">
        <v>1</v>
      </c>
      <c r="Z5" s="120"/>
      <c r="AA5" s="120"/>
      <c r="AB5" s="120"/>
      <c r="AC5" s="120"/>
      <c r="AD5" s="120"/>
      <c r="AE5" s="120"/>
      <c r="AF5" s="120"/>
      <c r="AG5" s="121"/>
    </row>
    <row r="6" spans="1:33" ht="297.60000000000002" customHeight="1" thickBot="1">
      <c r="A6" s="129"/>
      <c r="B6" s="129"/>
      <c r="C6" s="129"/>
      <c r="D6" s="133" t="s">
        <v>43</v>
      </c>
      <c r="E6" s="134"/>
      <c r="F6" s="135"/>
      <c r="G6" s="131" t="s">
        <v>44</v>
      </c>
      <c r="H6" s="131"/>
      <c r="I6" s="132"/>
      <c r="J6" s="142" t="s">
        <v>32</v>
      </c>
      <c r="K6" s="143"/>
      <c r="L6" s="144"/>
      <c r="M6" s="142" t="s">
        <v>33</v>
      </c>
      <c r="N6" s="143"/>
      <c r="O6" s="144"/>
      <c r="P6" s="136" t="s">
        <v>35</v>
      </c>
      <c r="Q6" s="137"/>
      <c r="R6" s="138"/>
      <c r="S6" s="139" t="s">
        <v>37</v>
      </c>
      <c r="T6" s="140"/>
      <c r="U6" s="141"/>
      <c r="V6" s="116" t="s">
        <v>34</v>
      </c>
      <c r="W6" s="124"/>
      <c r="X6" s="125"/>
      <c r="Y6" s="115" t="s">
        <v>38</v>
      </c>
      <c r="Z6" s="116"/>
      <c r="AA6" s="117"/>
      <c r="AB6" s="115" t="s">
        <v>39</v>
      </c>
      <c r="AC6" s="116"/>
      <c r="AD6" s="117"/>
      <c r="AE6" s="116" t="s">
        <v>36</v>
      </c>
      <c r="AF6" s="116"/>
      <c r="AG6" s="117"/>
    </row>
    <row r="7" spans="1:33" ht="73.5" customHeight="1" thickBot="1">
      <c r="A7" s="129"/>
      <c r="B7" s="129"/>
      <c r="C7" s="130"/>
      <c r="D7" s="16" t="s">
        <v>41</v>
      </c>
      <c r="E7" s="17" t="s">
        <v>3</v>
      </c>
      <c r="F7" s="18" t="s">
        <v>5</v>
      </c>
      <c r="G7" s="41" t="str">
        <f>D7</f>
        <v xml:space="preserve">розпис на січень
</v>
      </c>
      <c r="H7" s="17" t="s">
        <v>3</v>
      </c>
      <c r="I7" s="18" t="s">
        <v>5</v>
      </c>
      <c r="J7" s="16" t="str">
        <f>D7</f>
        <v xml:space="preserve">розпис на січень
</v>
      </c>
      <c r="K7" s="17" t="s">
        <v>3</v>
      </c>
      <c r="L7" s="18" t="s">
        <v>5</v>
      </c>
      <c r="M7" s="41" t="str">
        <f>D7</f>
        <v xml:space="preserve">розпис на січень
</v>
      </c>
      <c r="N7" s="17" t="s">
        <v>3</v>
      </c>
      <c r="O7" s="70" t="s">
        <v>5</v>
      </c>
      <c r="P7" s="55" t="str">
        <f t="shared" ref="P7:R7" si="0">M7</f>
        <v xml:space="preserve">розпис на січень
</v>
      </c>
      <c r="Q7" s="56" t="str">
        <f t="shared" si="0"/>
        <v>направлено відкритих асигнувань</v>
      </c>
      <c r="R7" s="18" t="str">
        <f t="shared" si="0"/>
        <v>касові видатки (оперативні дані)</v>
      </c>
      <c r="S7" s="41" t="str">
        <f>D7</f>
        <v xml:space="preserve">розпис на січень
</v>
      </c>
      <c r="T7" s="17" t="s">
        <v>3</v>
      </c>
      <c r="U7" s="18" t="s">
        <v>5</v>
      </c>
      <c r="V7" s="41" t="str">
        <f>D7</f>
        <v xml:space="preserve">розпис на січень
</v>
      </c>
      <c r="W7" s="17" t="s">
        <v>3</v>
      </c>
      <c r="X7" s="18" t="s">
        <v>5</v>
      </c>
      <c r="Y7" s="16" t="str">
        <f>D7</f>
        <v xml:space="preserve">розпис на січень
</v>
      </c>
      <c r="Z7" s="17" t="s">
        <v>3</v>
      </c>
      <c r="AA7" s="97" t="s">
        <v>5</v>
      </c>
      <c r="AB7" s="16" t="str">
        <f>G7</f>
        <v xml:space="preserve">розпис на січень
</v>
      </c>
      <c r="AC7" s="17" t="s">
        <v>3</v>
      </c>
      <c r="AD7" s="98" t="s">
        <v>5</v>
      </c>
      <c r="AE7" s="41" t="str">
        <f>G7</f>
        <v xml:space="preserve">розпис на січень
</v>
      </c>
      <c r="AF7" s="17" t="s">
        <v>3</v>
      </c>
      <c r="AG7" s="98" t="s">
        <v>5</v>
      </c>
    </row>
    <row r="8" spans="1:33" s="5" customFormat="1" ht="18.75" customHeight="1" thickBot="1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62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10">
        <v>14</v>
      </c>
      <c r="O8" s="71">
        <v>15</v>
      </c>
      <c r="P8" s="10">
        <v>16</v>
      </c>
      <c r="Q8" s="10">
        <v>17</v>
      </c>
      <c r="R8" s="10">
        <v>18</v>
      </c>
      <c r="S8" s="62">
        <v>19</v>
      </c>
      <c r="T8" s="10">
        <v>20</v>
      </c>
      <c r="U8" s="10">
        <v>21</v>
      </c>
      <c r="V8" s="62">
        <v>22</v>
      </c>
      <c r="W8" s="10">
        <v>23</v>
      </c>
      <c r="X8" s="10">
        <v>24</v>
      </c>
      <c r="Y8" s="10">
        <v>25</v>
      </c>
      <c r="Z8" s="10">
        <v>26</v>
      </c>
      <c r="AA8" s="71">
        <v>27</v>
      </c>
      <c r="AB8" s="10">
        <v>28</v>
      </c>
      <c r="AC8" s="10">
        <v>29</v>
      </c>
      <c r="AD8" s="10">
        <v>30</v>
      </c>
      <c r="AE8" s="62">
        <v>31</v>
      </c>
      <c r="AF8" s="10">
        <v>32</v>
      </c>
      <c r="AG8" s="10">
        <v>33</v>
      </c>
    </row>
    <row r="9" spans="1:33" ht="21.6" customHeight="1">
      <c r="A9" s="20">
        <v>1</v>
      </c>
      <c r="B9" s="64" t="s">
        <v>8</v>
      </c>
      <c r="C9" s="69">
        <f>F9+I9+L9+O9+R9+U9+X9+AA9+AD9+AG9</f>
        <v>299583.54856000002</v>
      </c>
      <c r="D9" s="99">
        <v>312361.5</v>
      </c>
      <c r="E9" s="100">
        <v>312361.5</v>
      </c>
      <c r="F9" s="88">
        <v>274971.94114999997</v>
      </c>
      <c r="G9" s="101">
        <v>980.3</v>
      </c>
      <c r="H9" s="89">
        <v>980.3</v>
      </c>
      <c r="I9" s="88">
        <v>7.0558199999999998</v>
      </c>
      <c r="J9" s="101">
        <v>7512.7</v>
      </c>
      <c r="K9" s="89">
        <v>0</v>
      </c>
      <c r="L9" s="90"/>
      <c r="M9" s="102">
        <v>150.19999999999999</v>
      </c>
      <c r="N9" s="103">
        <v>150.19999999999999</v>
      </c>
      <c r="O9" s="81">
        <v>0</v>
      </c>
      <c r="P9" s="104">
        <v>642.6</v>
      </c>
      <c r="Q9" s="103">
        <v>642.6</v>
      </c>
      <c r="R9" s="105">
        <v>546.87959000000001</v>
      </c>
      <c r="S9" s="102">
        <v>410223.3</v>
      </c>
      <c r="T9" s="89"/>
      <c r="U9" s="88"/>
      <c r="V9" s="106">
        <v>64467.1</v>
      </c>
      <c r="W9" s="89">
        <v>64467.1</v>
      </c>
      <c r="X9" s="88">
        <v>24057.671999999999</v>
      </c>
      <c r="Y9" s="59"/>
      <c r="Z9" s="19"/>
      <c r="AA9" s="73">
        <v>0</v>
      </c>
      <c r="AB9" s="59"/>
      <c r="AC9" s="19"/>
      <c r="AD9" s="96"/>
      <c r="AE9" s="80"/>
      <c r="AF9" s="57"/>
      <c r="AG9" s="82"/>
    </row>
    <row r="10" spans="1:33" ht="21.6" customHeight="1">
      <c r="A10" s="21">
        <v>2</v>
      </c>
      <c r="B10" s="65" t="s">
        <v>9</v>
      </c>
      <c r="C10" s="69">
        <f t="shared" ref="C10:C33" si="1">F10+I10+L10+O10+R10+U10+X10+AA10+AD10+AG10</f>
        <v>228991.51932999998</v>
      </c>
      <c r="D10" s="107">
        <v>272999.2</v>
      </c>
      <c r="E10" s="108">
        <v>272999.2</v>
      </c>
      <c r="F10" s="109">
        <v>228821.08797999998</v>
      </c>
      <c r="G10" s="107">
        <v>935</v>
      </c>
      <c r="H10" s="108">
        <v>935</v>
      </c>
      <c r="I10" s="109">
        <v>0</v>
      </c>
      <c r="J10" s="107">
        <v>5083.2</v>
      </c>
      <c r="K10" s="108">
        <v>0</v>
      </c>
      <c r="L10" s="91"/>
      <c r="M10" s="83"/>
      <c r="N10" s="108"/>
      <c r="O10" s="84">
        <v>0</v>
      </c>
      <c r="P10" s="107">
        <v>428.4</v>
      </c>
      <c r="Q10" s="108">
        <v>428.4</v>
      </c>
      <c r="R10" s="110">
        <v>170.43135000000001</v>
      </c>
      <c r="S10" s="83"/>
      <c r="T10" s="13"/>
      <c r="U10" s="23">
        <v>0</v>
      </c>
      <c r="V10" s="78">
        <v>37713.599999999999</v>
      </c>
      <c r="W10" s="13">
        <v>37713.599999999999</v>
      </c>
      <c r="X10" s="23">
        <v>0</v>
      </c>
      <c r="Y10" s="22"/>
      <c r="Z10" s="13"/>
      <c r="AA10" s="73">
        <v>0</v>
      </c>
      <c r="AB10" s="22"/>
      <c r="AC10" s="13"/>
      <c r="AD10" s="23"/>
      <c r="AE10" s="78"/>
      <c r="AF10" s="13"/>
      <c r="AG10" s="23"/>
    </row>
    <row r="11" spans="1:33" ht="20.399999999999999" customHeight="1">
      <c r="A11" s="21">
        <v>3</v>
      </c>
      <c r="B11" s="65" t="s">
        <v>10</v>
      </c>
      <c r="C11" s="69">
        <f t="shared" si="1"/>
        <v>464639.14110999997</v>
      </c>
      <c r="D11" s="107">
        <v>528241</v>
      </c>
      <c r="E11" s="108">
        <v>528241</v>
      </c>
      <c r="F11" s="109">
        <v>464291.83927</v>
      </c>
      <c r="G11" s="107">
        <v>1964.6</v>
      </c>
      <c r="H11" s="108">
        <v>1964.6</v>
      </c>
      <c r="I11" s="109">
        <v>0</v>
      </c>
      <c r="J11" s="107">
        <v>15410.8</v>
      </c>
      <c r="K11" s="108">
        <v>0</v>
      </c>
      <c r="L11" s="91"/>
      <c r="M11" s="83">
        <v>604.20000000000005</v>
      </c>
      <c r="N11" s="108">
        <v>604.20000000000005</v>
      </c>
      <c r="O11" s="84"/>
      <c r="P11" s="107">
        <v>749.7</v>
      </c>
      <c r="Q11" s="108">
        <v>749.7</v>
      </c>
      <c r="R11" s="110">
        <v>347.30184000000003</v>
      </c>
      <c r="S11" s="83"/>
      <c r="T11" s="13"/>
      <c r="U11" s="23">
        <v>0</v>
      </c>
      <c r="V11" s="83">
        <v>54595.5</v>
      </c>
      <c r="W11" s="108">
        <v>54595.5</v>
      </c>
      <c r="X11" s="23">
        <v>0</v>
      </c>
      <c r="Y11" s="92">
        <v>30000</v>
      </c>
      <c r="Z11" s="92"/>
      <c r="AA11" s="73"/>
      <c r="AB11" s="22"/>
      <c r="AC11" s="13"/>
      <c r="AD11" s="23"/>
      <c r="AE11" s="78"/>
      <c r="AF11" s="13"/>
      <c r="AG11" s="23"/>
    </row>
    <row r="12" spans="1:33" ht="21.6" customHeight="1">
      <c r="A12" s="21">
        <v>4</v>
      </c>
      <c r="B12" s="65" t="s">
        <v>11</v>
      </c>
      <c r="C12" s="69">
        <f t="shared" si="1"/>
        <v>123834.20308000001</v>
      </c>
      <c r="D12" s="107">
        <v>171568.9</v>
      </c>
      <c r="E12" s="108">
        <v>171568.9</v>
      </c>
      <c r="F12" s="109">
        <v>123735.55709</v>
      </c>
      <c r="G12" s="107">
        <v>482.1</v>
      </c>
      <c r="H12" s="108">
        <v>482.1</v>
      </c>
      <c r="I12" s="109">
        <v>0</v>
      </c>
      <c r="J12" s="107">
        <v>8918.6</v>
      </c>
      <c r="K12" s="108">
        <v>0</v>
      </c>
      <c r="L12" s="91"/>
      <c r="M12" s="83"/>
      <c r="N12" s="108"/>
      <c r="O12" s="84">
        <v>0</v>
      </c>
      <c r="P12" s="107">
        <v>535.5</v>
      </c>
      <c r="Q12" s="108">
        <v>535.5</v>
      </c>
      <c r="R12" s="110">
        <v>98.645990000000012</v>
      </c>
      <c r="S12" s="83"/>
      <c r="T12" s="13"/>
      <c r="U12" s="23">
        <v>0</v>
      </c>
      <c r="V12" s="78">
        <v>53206.8</v>
      </c>
      <c r="W12" s="13">
        <v>53206.8</v>
      </c>
      <c r="X12" s="23">
        <v>0</v>
      </c>
      <c r="Y12" s="22"/>
      <c r="Z12" s="13"/>
      <c r="AA12" s="73">
        <v>0</v>
      </c>
      <c r="AB12" s="22"/>
      <c r="AC12" s="13"/>
      <c r="AD12" s="23"/>
      <c r="AE12" s="78"/>
      <c r="AF12" s="13"/>
      <c r="AG12" s="23"/>
    </row>
    <row r="13" spans="1:33" ht="21.6" customHeight="1">
      <c r="A13" s="21">
        <v>5</v>
      </c>
      <c r="B13" s="65" t="s">
        <v>12</v>
      </c>
      <c r="C13" s="69">
        <f t="shared" si="1"/>
        <v>158462.76334999999</v>
      </c>
      <c r="D13" s="107">
        <v>253953.9</v>
      </c>
      <c r="E13" s="108">
        <v>253953.9</v>
      </c>
      <c r="F13" s="109">
        <v>158239.66902999999</v>
      </c>
      <c r="G13" s="107">
        <v>1139.0999999999999</v>
      </c>
      <c r="H13" s="108">
        <v>1139.0999999999999</v>
      </c>
      <c r="I13" s="109">
        <v>0</v>
      </c>
      <c r="J13" s="107">
        <v>5867.9</v>
      </c>
      <c r="K13" s="108">
        <v>0</v>
      </c>
      <c r="L13" s="91"/>
      <c r="M13" s="83"/>
      <c r="N13" s="108"/>
      <c r="O13" s="84">
        <v>0</v>
      </c>
      <c r="P13" s="107">
        <v>428.4</v>
      </c>
      <c r="Q13" s="108">
        <v>428.4</v>
      </c>
      <c r="R13" s="110">
        <v>223.09432000000001</v>
      </c>
      <c r="S13" s="83"/>
      <c r="T13" s="13"/>
      <c r="U13" s="23">
        <v>0</v>
      </c>
      <c r="V13" s="78">
        <v>59503</v>
      </c>
      <c r="W13" s="13">
        <v>59503</v>
      </c>
      <c r="X13" s="23">
        <v>0</v>
      </c>
      <c r="Y13" s="22"/>
      <c r="Z13" s="13"/>
      <c r="AA13" s="73"/>
      <c r="AB13" s="22"/>
      <c r="AC13" s="13"/>
      <c r="AD13" s="23"/>
      <c r="AE13" s="78"/>
      <c r="AF13" s="13"/>
      <c r="AG13" s="23"/>
    </row>
    <row r="14" spans="1:33" ht="21.6" customHeight="1">
      <c r="A14" s="21">
        <v>6</v>
      </c>
      <c r="B14" s="65" t="s">
        <v>40</v>
      </c>
      <c r="C14" s="69">
        <f t="shared" si="1"/>
        <v>258537.65667999999</v>
      </c>
      <c r="D14" s="107">
        <v>305763.7</v>
      </c>
      <c r="E14" s="108">
        <v>305763.7</v>
      </c>
      <c r="F14" s="109">
        <v>258239.7892</v>
      </c>
      <c r="G14" s="107">
        <v>909.3</v>
      </c>
      <c r="H14" s="108">
        <v>909.3</v>
      </c>
      <c r="I14" s="109">
        <v>0</v>
      </c>
      <c r="J14" s="107">
        <v>6193.6</v>
      </c>
      <c r="K14" s="108">
        <v>0</v>
      </c>
      <c r="L14" s="91"/>
      <c r="M14" s="83"/>
      <c r="N14" s="108"/>
      <c r="O14" s="84">
        <v>0</v>
      </c>
      <c r="P14" s="107">
        <v>642.6</v>
      </c>
      <c r="Q14" s="108">
        <v>642.6</v>
      </c>
      <c r="R14" s="110">
        <v>297.86748</v>
      </c>
      <c r="S14" s="83"/>
      <c r="T14" s="13"/>
      <c r="U14" s="23">
        <v>0</v>
      </c>
      <c r="V14" s="78">
        <v>20387.8</v>
      </c>
      <c r="W14" s="13">
        <v>20387.8</v>
      </c>
      <c r="X14" s="23">
        <v>0</v>
      </c>
      <c r="Y14" s="22"/>
      <c r="Z14" s="13"/>
      <c r="AA14" s="73"/>
      <c r="AB14" s="22"/>
      <c r="AC14" s="13"/>
      <c r="AD14" s="23"/>
      <c r="AE14" s="78"/>
      <c r="AF14" s="13"/>
      <c r="AG14" s="23"/>
    </row>
    <row r="15" spans="1:33" ht="21.6" customHeight="1">
      <c r="A15" s="21">
        <v>7</v>
      </c>
      <c r="B15" s="65" t="s">
        <v>13</v>
      </c>
      <c r="C15" s="69">
        <f t="shared" si="1"/>
        <v>224714.55419</v>
      </c>
      <c r="D15" s="107">
        <v>262644.90000000002</v>
      </c>
      <c r="E15" s="108">
        <v>262644.90000000002</v>
      </c>
      <c r="F15" s="109">
        <v>224489.49552</v>
      </c>
      <c r="G15" s="107">
        <v>1308</v>
      </c>
      <c r="H15" s="108">
        <v>1308</v>
      </c>
      <c r="I15" s="109">
        <v>0</v>
      </c>
      <c r="J15" s="107">
        <v>8154.4</v>
      </c>
      <c r="K15" s="108">
        <v>0</v>
      </c>
      <c r="L15" s="91"/>
      <c r="M15" s="83"/>
      <c r="N15" s="108"/>
      <c r="O15" s="84">
        <v>0</v>
      </c>
      <c r="P15" s="107">
        <v>535.5</v>
      </c>
      <c r="Q15" s="108">
        <v>428.4</v>
      </c>
      <c r="R15" s="110">
        <v>225.05867000000001</v>
      </c>
      <c r="S15" s="83"/>
      <c r="T15" s="13"/>
      <c r="U15" s="23">
        <v>0</v>
      </c>
      <c r="V15" s="78">
        <v>45927.4</v>
      </c>
      <c r="W15" s="13">
        <v>45927.4</v>
      </c>
      <c r="X15" s="23">
        <v>0</v>
      </c>
      <c r="Y15" s="22"/>
      <c r="Z15" s="13"/>
      <c r="AA15" s="73"/>
      <c r="AB15" s="22"/>
      <c r="AC15" s="13"/>
      <c r="AD15" s="23"/>
      <c r="AE15" s="78"/>
      <c r="AF15" s="13"/>
      <c r="AG15" s="23"/>
    </row>
    <row r="16" spans="1:33" ht="21" customHeight="1">
      <c r="A16" s="21">
        <v>8</v>
      </c>
      <c r="B16" s="65" t="s">
        <v>14</v>
      </c>
      <c r="C16" s="69">
        <f t="shared" si="1"/>
        <v>248063.88795999999</v>
      </c>
      <c r="D16" s="107">
        <v>309500.3</v>
      </c>
      <c r="E16" s="108">
        <v>309500.3</v>
      </c>
      <c r="F16" s="109">
        <v>247726.94375000001</v>
      </c>
      <c r="G16" s="107">
        <v>1142.5</v>
      </c>
      <c r="H16" s="108">
        <v>1142.5</v>
      </c>
      <c r="I16" s="109">
        <v>0</v>
      </c>
      <c r="J16" s="107">
        <v>6727.8</v>
      </c>
      <c r="K16" s="108">
        <v>0</v>
      </c>
      <c r="L16" s="91"/>
      <c r="M16" s="83"/>
      <c r="N16" s="108"/>
      <c r="O16" s="84">
        <v>0</v>
      </c>
      <c r="P16" s="107">
        <v>642.6</v>
      </c>
      <c r="Q16" s="108">
        <v>642.6</v>
      </c>
      <c r="R16" s="110">
        <v>336.94421</v>
      </c>
      <c r="S16" s="83"/>
      <c r="T16" s="85"/>
      <c r="U16" s="23">
        <v>0</v>
      </c>
      <c r="V16" s="78">
        <v>25328.7</v>
      </c>
      <c r="W16" s="13">
        <v>25328.7</v>
      </c>
      <c r="X16" s="23">
        <v>0</v>
      </c>
      <c r="Y16" s="22"/>
      <c r="Z16" s="13"/>
      <c r="AA16" s="73"/>
      <c r="AB16" s="22"/>
      <c r="AC16" s="13"/>
      <c r="AD16" s="23"/>
      <c r="AE16" s="78"/>
      <c r="AF16" s="13"/>
      <c r="AG16" s="23"/>
    </row>
    <row r="17" spans="1:34" ht="20.399999999999999">
      <c r="A17" s="21">
        <v>9</v>
      </c>
      <c r="B17" s="65" t="s">
        <v>15</v>
      </c>
      <c r="C17" s="69">
        <f t="shared" si="1"/>
        <v>275868.82328999997</v>
      </c>
      <c r="D17" s="107">
        <v>377392.4</v>
      </c>
      <c r="E17" s="108">
        <v>377392.4</v>
      </c>
      <c r="F17" s="109">
        <v>275488.06864999997</v>
      </c>
      <c r="G17" s="107">
        <v>1820.3</v>
      </c>
      <c r="H17" s="108">
        <v>1820.3</v>
      </c>
      <c r="I17" s="109">
        <v>0</v>
      </c>
      <c r="J17" s="107">
        <v>8933.9</v>
      </c>
      <c r="K17" s="108">
        <v>0</v>
      </c>
      <c r="L17" s="91"/>
      <c r="M17" s="83"/>
      <c r="N17" s="108"/>
      <c r="O17" s="84">
        <v>0</v>
      </c>
      <c r="P17" s="107">
        <v>749.7</v>
      </c>
      <c r="Q17" s="108">
        <v>749.7</v>
      </c>
      <c r="R17" s="110">
        <v>380.75463999999999</v>
      </c>
      <c r="S17" s="83"/>
      <c r="T17" s="85"/>
      <c r="U17" s="23">
        <v>0</v>
      </c>
      <c r="V17" s="78">
        <v>54688.9</v>
      </c>
      <c r="W17" s="13">
        <v>54688.9</v>
      </c>
      <c r="X17" s="23">
        <v>0</v>
      </c>
      <c r="Y17" s="22"/>
      <c r="Z17" s="13"/>
      <c r="AA17" s="73"/>
      <c r="AB17" s="22"/>
      <c r="AC17" s="13"/>
      <c r="AD17" s="23"/>
      <c r="AE17" s="78"/>
      <c r="AF17" s="13"/>
      <c r="AG17" s="23"/>
    </row>
    <row r="18" spans="1:34" ht="21.6" customHeight="1">
      <c r="A18" s="21">
        <v>10</v>
      </c>
      <c r="B18" s="65" t="s">
        <v>16</v>
      </c>
      <c r="C18" s="69">
        <f t="shared" si="1"/>
        <v>167324.51245999997</v>
      </c>
      <c r="D18" s="107">
        <v>183738.2</v>
      </c>
      <c r="E18" s="108">
        <v>183738.2</v>
      </c>
      <c r="F18" s="109">
        <v>166980.13991999999</v>
      </c>
      <c r="G18" s="107">
        <v>729.2</v>
      </c>
      <c r="H18" s="108">
        <v>729.2</v>
      </c>
      <c r="I18" s="109">
        <v>6.8378699999999997</v>
      </c>
      <c r="J18" s="107">
        <v>4497.7</v>
      </c>
      <c r="K18" s="108">
        <v>0</v>
      </c>
      <c r="L18" s="91"/>
      <c r="M18" s="83"/>
      <c r="N18" s="108"/>
      <c r="O18" s="84">
        <v>0</v>
      </c>
      <c r="P18" s="107">
        <v>428.4</v>
      </c>
      <c r="Q18" s="108">
        <v>428.4</v>
      </c>
      <c r="R18" s="110">
        <v>337.53467000000001</v>
      </c>
      <c r="S18" s="83"/>
      <c r="T18" s="85"/>
      <c r="U18" s="23">
        <v>0</v>
      </c>
      <c r="V18" s="78">
        <v>36639.599999999999</v>
      </c>
      <c r="W18" s="13">
        <v>36639.599999999999</v>
      </c>
      <c r="X18" s="23">
        <v>0</v>
      </c>
      <c r="Y18" s="22"/>
      <c r="Z18" s="13"/>
      <c r="AA18" s="73">
        <v>0</v>
      </c>
      <c r="AB18" s="22"/>
      <c r="AC18" s="13"/>
      <c r="AD18" s="23"/>
      <c r="AE18" s="78"/>
      <c r="AF18" s="13"/>
      <c r="AG18" s="23"/>
    </row>
    <row r="19" spans="1:34" ht="21.6" customHeight="1">
      <c r="A19" s="21">
        <v>11</v>
      </c>
      <c r="B19" s="65" t="s">
        <v>17</v>
      </c>
      <c r="C19" s="69">
        <f t="shared" si="1"/>
        <v>29251.546670000003</v>
      </c>
      <c r="D19" s="107">
        <v>50053.4</v>
      </c>
      <c r="E19" s="108">
        <v>50053.4</v>
      </c>
      <c r="F19" s="109">
        <v>29251.546670000003</v>
      </c>
      <c r="G19" s="107">
        <v>168.9</v>
      </c>
      <c r="H19" s="108">
        <v>168.9</v>
      </c>
      <c r="I19" s="109">
        <v>0</v>
      </c>
      <c r="J19" s="107">
        <v>3188.6</v>
      </c>
      <c r="K19" s="108">
        <v>0</v>
      </c>
      <c r="L19" s="91">
        <v>0</v>
      </c>
      <c r="M19" s="83"/>
      <c r="N19" s="108"/>
      <c r="O19" s="84">
        <v>0</v>
      </c>
      <c r="P19" s="107">
        <v>428.4</v>
      </c>
      <c r="Q19" s="108">
        <v>321.3</v>
      </c>
      <c r="R19" s="110">
        <v>0</v>
      </c>
      <c r="S19" s="83"/>
      <c r="T19" s="13"/>
      <c r="U19" s="23">
        <v>0</v>
      </c>
      <c r="V19" s="78">
        <v>33842.5</v>
      </c>
      <c r="W19" s="13">
        <v>33842.5</v>
      </c>
      <c r="X19" s="23">
        <v>0</v>
      </c>
      <c r="Y19" s="22"/>
      <c r="Z19" s="13"/>
      <c r="AA19" s="73">
        <v>0</v>
      </c>
      <c r="AB19" s="22"/>
      <c r="AC19" s="13"/>
      <c r="AD19" s="23">
        <v>0</v>
      </c>
      <c r="AE19" s="78"/>
      <c r="AF19" s="13"/>
      <c r="AG19" s="23">
        <v>0</v>
      </c>
    </row>
    <row r="20" spans="1:34" ht="21.6" customHeight="1">
      <c r="A20" s="21">
        <v>12</v>
      </c>
      <c r="B20" s="65" t="s">
        <v>18</v>
      </c>
      <c r="C20" s="69">
        <f t="shared" si="1"/>
        <v>320624.67822</v>
      </c>
      <c r="D20" s="107">
        <v>501063.6</v>
      </c>
      <c r="E20" s="108">
        <v>501063.6</v>
      </c>
      <c r="F20" s="109">
        <v>320516.68469000002</v>
      </c>
      <c r="G20" s="107">
        <v>1870.1</v>
      </c>
      <c r="H20" s="108">
        <v>1870.1</v>
      </c>
      <c r="I20" s="109">
        <v>0</v>
      </c>
      <c r="J20" s="107">
        <v>12333.3</v>
      </c>
      <c r="K20" s="108">
        <v>0</v>
      </c>
      <c r="L20" s="91"/>
      <c r="M20" s="83"/>
      <c r="N20" s="108"/>
      <c r="O20" s="84">
        <v>0</v>
      </c>
      <c r="P20" s="107">
        <v>749.7</v>
      </c>
      <c r="Q20" s="108">
        <v>749.7</v>
      </c>
      <c r="R20" s="110">
        <v>107.99352999999999</v>
      </c>
      <c r="S20" s="83"/>
      <c r="T20" s="13"/>
      <c r="U20" s="23">
        <v>0</v>
      </c>
      <c r="V20" s="78">
        <v>55926.7</v>
      </c>
      <c r="W20" s="13">
        <v>55926.7</v>
      </c>
      <c r="X20" s="23">
        <v>0</v>
      </c>
      <c r="Y20" s="22"/>
      <c r="Z20" s="13"/>
      <c r="AA20" s="73"/>
      <c r="AB20" s="22"/>
      <c r="AC20" s="13"/>
      <c r="AD20" s="23"/>
      <c r="AE20" s="78"/>
      <c r="AF20" s="13"/>
      <c r="AG20" s="23"/>
    </row>
    <row r="21" spans="1:34" ht="21.6" customHeight="1">
      <c r="A21" s="21">
        <v>13</v>
      </c>
      <c r="B21" s="65" t="s">
        <v>19</v>
      </c>
      <c r="C21" s="69">
        <f t="shared" si="1"/>
        <v>178181.25369999997</v>
      </c>
      <c r="D21" s="107">
        <v>201839.7</v>
      </c>
      <c r="E21" s="108">
        <v>201839.7</v>
      </c>
      <c r="F21" s="109">
        <v>177940.01090999998</v>
      </c>
      <c r="G21" s="107">
        <v>635.29999999999995</v>
      </c>
      <c r="H21" s="108">
        <v>635.29999999999995</v>
      </c>
      <c r="I21" s="109">
        <v>18.86232</v>
      </c>
      <c r="J21" s="107">
        <v>5433.8</v>
      </c>
      <c r="K21" s="108">
        <v>0</v>
      </c>
      <c r="L21" s="91"/>
      <c r="M21" s="83"/>
      <c r="N21" s="108"/>
      <c r="O21" s="84">
        <v>0</v>
      </c>
      <c r="P21" s="107">
        <v>428.4</v>
      </c>
      <c r="Q21" s="108">
        <v>428.4</v>
      </c>
      <c r="R21" s="110">
        <v>222.38047</v>
      </c>
      <c r="S21" s="83"/>
      <c r="T21" s="13"/>
      <c r="U21" s="23">
        <v>0</v>
      </c>
      <c r="V21" s="78">
        <v>28411.200000000001</v>
      </c>
      <c r="W21" s="13">
        <v>28411.200000000001</v>
      </c>
      <c r="X21" s="23">
        <v>0</v>
      </c>
      <c r="Y21" s="22"/>
      <c r="Z21" s="13"/>
      <c r="AA21" s="73"/>
      <c r="AB21" s="22"/>
      <c r="AC21" s="13"/>
      <c r="AD21" s="23"/>
      <c r="AE21" s="78"/>
      <c r="AF21" s="13"/>
      <c r="AG21" s="23"/>
    </row>
    <row r="22" spans="1:34" ht="21.6" customHeight="1">
      <c r="A22" s="21">
        <v>14</v>
      </c>
      <c r="B22" s="65" t="s">
        <v>20</v>
      </c>
      <c r="C22" s="69">
        <f t="shared" si="1"/>
        <v>397390.788</v>
      </c>
      <c r="D22" s="107">
        <v>442210.4</v>
      </c>
      <c r="E22" s="108">
        <v>442210.4</v>
      </c>
      <c r="F22" s="109">
        <v>396815.07208999997</v>
      </c>
      <c r="G22" s="107">
        <v>1767.7</v>
      </c>
      <c r="H22" s="108">
        <v>1767.7</v>
      </c>
      <c r="I22" s="109">
        <v>0</v>
      </c>
      <c r="J22" s="107">
        <v>11702.6</v>
      </c>
      <c r="K22" s="108">
        <v>0</v>
      </c>
      <c r="L22" s="91"/>
      <c r="M22" s="92"/>
      <c r="N22" s="108"/>
      <c r="O22" s="84">
        <v>0</v>
      </c>
      <c r="P22" s="107">
        <v>749.7</v>
      </c>
      <c r="Q22" s="108">
        <v>749.7</v>
      </c>
      <c r="R22" s="110">
        <v>316.96590999999995</v>
      </c>
      <c r="S22" s="83"/>
      <c r="T22" s="13"/>
      <c r="U22" s="23">
        <v>0</v>
      </c>
      <c r="V22" s="78">
        <v>47373.5</v>
      </c>
      <c r="W22" s="13">
        <v>47373.5</v>
      </c>
      <c r="X22" s="23">
        <v>0</v>
      </c>
      <c r="Y22" s="22"/>
      <c r="Z22" s="13"/>
      <c r="AA22" s="73"/>
      <c r="AB22" s="22"/>
      <c r="AC22" s="13"/>
      <c r="AD22" s="23"/>
      <c r="AE22" s="78"/>
      <c r="AF22" s="13"/>
      <c r="AG22" s="23">
        <v>258.75</v>
      </c>
    </row>
    <row r="23" spans="1:34" ht="21.6" customHeight="1">
      <c r="A23" s="21">
        <v>15</v>
      </c>
      <c r="B23" s="65" t="s">
        <v>21</v>
      </c>
      <c r="C23" s="69">
        <f t="shared" si="1"/>
        <v>275833.64451000001</v>
      </c>
      <c r="D23" s="107">
        <v>251903</v>
      </c>
      <c r="E23" s="108">
        <v>251903</v>
      </c>
      <c r="F23" s="109">
        <v>206964.92041999998</v>
      </c>
      <c r="G23" s="107">
        <v>1120.0999999999999</v>
      </c>
      <c r="H23" s="108">
        <v>1120.0999999999999</v>
      </c>
      <c r="I23" s="109">
        <v>0</v>
      </c>
      <c r="J23" s="107">
        <v>6730.1</v>
      </c>
      <c r="K23" s="108">
        <v>0</v>
      </c>
      <c r="L23" s="91"/>
      <c r="M23" s="92"/>
      <c r="N23" s="108"/>
      <c r="O23" s="84">
        <v>0</v>
      </c>
      <c r="P23" s="107">
        <v>428.4</v>
      </c>
      <c r="Q23" s="108">
        <v>428.4</v>
      </c>
      <c r="R23" s="110">
        <v>199.18917000000002</v>
      </c>
      <c r="S23" s="83"/>
      <c r="T23" s="13"/>
      <c r="U23" s="23">
        <v>0</v>
      </c>
      <c r="V23" s="78">
        <v>67074.7</v>
      </c>
      <c r="W23" s="13">
        <v>67074.7</v>
      </c>
      <c r="X23" s="23">
        <v>68669.534920000006</v>
      </c>
      <c r="Y23" s="22"/>
      <c r="Z23" s="13"/>
      <c r="AA23" s="73">
        <v>0</v>
      </c>
      <c r="AB23" s="22"/>
      <c r="AC23" s="13"/>
      <c r="AD23" s="23"/>
      <c r="AE23" s="78"/>
      <c r="AF23" s="13"/>
      <c r="AG23" s="23"/>
      <c r="AH23" s="2">
        <v>0</v>
      </c>
    </row>
    <row r="24" spans="1:34" ht="21.6" customHeight="1">
      <c r="A24" s="21">
        <v>16</v>
      </c>
      <c r="B24" s="65" t="s">
        <v>22</v>
      </c>
      <c r="C24" s="69">
        <f t="shared" si="1"/>
        <v>283605.33767000004</v>
      </c>
      <c r="D24" s="107">
        <v>308846.2</v>
      </c>
      <c r="E24" s="108">
        <v>308846.2</v>
      </c>
      <c r="F24" s="109">
        <v>283300.46530000004</v>
      </c>
      <c r="G24" s="107">
        <v>1205.0999999999999</v>
      </c>
      <c r="H24" s="108">
        <v>1205.0999999999999</v>
      </c>
      <c r="I24" s="109">
        <v>5.3279100000000001</v>
      </c>
      <c r="J24" s="107">
        <v>5682.5</v>
      </c>
      <c r="K24" s="108">
        <v>0</v>
      </c>
      <c r="L24" s="91"/>
      <c r="M24" s="83"/>
      <c r="N24" s="108"/>
      <c r="O24" s="84">
        <v>0</v>
      </c>
      <c r="P24" s="107">
        <v>428.4</v>
      </c>
      <c r="Q24" s="108">
        <v>428.4</v>
      </c>
      <c r="R24" s="110">
        <v>299.54446000000002</v>
      </c>
      <c r="S24" s="83"/>
      <c r="T24" s="13"/>
      <c r="U24" s="23">
        <v>0</v>
      </c>
      <c r="V24" s="78">
        <v>26936</v>
      </c>
      <c r="W24" s="13">
        <v>26936</v>
      </c>
      <c r="X24" s="23">
        <v>0</v>
      </c>
      <c r="Y24" s="22"/>
      <c r="Z24" s="13"/>
      <c r="AA24" s="73"/>
      <c r="AB24" s="22"/>
      <c r="AC24" s="13"/>
      <c r="AD24" s="23"/>
      <c r="AE24" s="78"/>
      <c r="AF24" s="13"/>
      <c r="AG24" s="23"/>
    </row>
    <row r="25" spans="1:34" ht="20.399999999999999" customHeight="1">
      <c r="A25" s="21">
        <v>17</v>
      </c>
      <c r="B25" s="65" t="s">
        <v>23</v>
      </c>
      <c r="C25" s="69">
        <f t="shared" si="1"/>
        <v>124590.50171</v>
      </c>
      <c r="D25" s="107">
        <v>169750.3</v>
      </c>
      <c r="E25" s="108">
        <v>169750.3</v>
      </c>
      <c r="F25" s="109">
        <v>124374.73933</v>
      </c>
      <c r="G25" s="107">
        <v>691.2</v>
      </c>
      <c r="H25" s="108">
        <v>691.2</v>
      </c>
      <c r="I25" s="109">
        <v>0</v>
      </c>
      <c r="J25" s="107">
        <v>5154.8999999999996</v>
      </c>
      <c r="K25" s="108">
        <v>0</v>
      </c>
      <c r="L25" s="91"/>
      <c r="M25" s="83"/>
      <c r="N25" s="108"/>
      <c r="O25" s="84">
        <v>0</v>
      </c>
      <c r="P25" s="107">
        <v>535.5</v>
      </c>
      <c r="Q25" s="108">
        <v>535.5</v>
      </c>
      <c r="R25" s="110">
        <v>215.76238000000001</v>
      </c>
      <c r="S25" s="83"/>
      <c r="T25" s="13"/>
      <c r="U25" s="23">
        <v>0</v>
      </c>
      <c r="V25" s="78">
        <v>43721</v>
      </c>
      <c r="W25" s="13">
        <v>43721</v>
      </c>
      <c r="X25" s="23">
        <v>0</v>
      </c>
      <c r="Y25" s="22"/>
      <c r="Z25" s="13"/>
      <c r="AA25" s="73"/>
      <c r="AB25" s="22"/>
      <c r="AC25" s="13"/>
      <c r="AD25" s="23"/>
      <c r="AE25" s="78"/>
      <c r="AF25" s="13"/>
      <c r="AG25" s="23"/>
    </row>
    <row r="26" spans="1:34" ht="21.6" customHeight="1">
      <c r="A26" s="21">
        <v>18</v>
      </c>
      <c r="B26" s="65" t="s">
        <v>24</v>
      </c>
      <c r="C26" s="69">
        <f t="shared" si="1"/>
        <v>173202.71744000001</v>
      </c>
      <c r="D26" s="107">
        <v>208979.4</v>
      </c>
      <c r="E26" s="108">
        <v>208979.4</v>
      </c>
      <c r="F26" s="109">
        <v>173091.16753999999</v>
      </c>
      <c r="G26" s="107">
        <v>668.3</v>
      </c>
      <c r="H26" s="108">
        <v>668.3</v>
      </c>
      <c r="I26" s="109">
        <v>0</v>
      </c>
      <c r="J26" s="107">
        <v>5084.8999999999996</v>
      </c>
      <c r="K26" s="108">
        <v>0</v>
      </c>
      <c r="L26" s="91"/>
      <c r="M26" s="83"/>
      <c r="N26" s="108"/>
      <c r="O26" s="84">
        <v>0</v>
      </c>
      <c r="P26" s="107">
        <v>321.3</v>
      </c>
      <c r="Q26" s="108">
        <v>321.3</v>
      </c>
      <c r="R26" s="110">
        <v>111.54989999999999</v>
      </c>
      <c r="S26" s="83"/>
      <c r="T26" s="13"/>
      <c r="U26" s="23">
        <v>0</v>
      </c>
      <c r="V26" s="78">
        <v>30168.5</v>
      </c>
      <c r="W26" s="13">
        <v>30168.5</v>
      </c>
      <c r="X26" s="23">
        <v>0</v>
      </c>
      <c r="Y26" s="22"/>
      <c r="Z26" s="13"/>
      <c r="AA26" s="73"/>
      <c r="AB26" s="22"/>
      <c r="AC26" s="13"/>
      <c r="AD26" s="23"/>
      <c r="AE26" s="78"/>
      <c r="AF26" s="13"/>
      <c r="AG26" s="23"/>
    </row>
    <row r="27" spans="1:34" ht="21.6" customHeight="1">
      <c r="A27" s="21">
        <v>19</v>
      </c>
      <c r="B27" s="65" t="s">
        <v>25</v>
      </c>
      <c r="C27" s="69">
        <f t="shared" si="1"/>
        <v>292138.24346999999</v>
      </c>
      <c r="D27" s="107">
        <v>337304.9</v>
      </c>
      <c r="E27" s="108">
        <v>337304.9</v>
      </c>
      <c r="F27" s="109">
        <v>291776.59119000001</v>
      </c>
      <c r="G27" s="107">
        <v>846.7</v>
      </c>
      <c r="H27" s="108">
        <v>846.7</v>
      </c>
      <c r="I27" s="109">
        <v>0</v>
      </c>
      <c r="J27" s="107">
        <v>12934.7</v>
      </c>
      <c r="K27" s="108">
        <v>0</v>
      </c>
      <c r="L27" s="91"/>
      <c r="M27" s="83"/>
      <c r="N27" s="108"/>
      <c r="O27" s="84">
        <v>0</v>
      </c>
      <c r="P27" s="107">
        <v>749.7</v>
      </c>
      <c r="Q27" s="108">
        <v>749.7</v>
      </c>
      <c r="R27" s="110">
        <v>361.65228000000002</v>
      </c>
      <c r="S27" s="83"/>
      <c r="T27" s="13"/>
      <c r="U27" s="23">
        <v>0</v>
      </c>
      <c r="V27" s="78">
        <v>62867.5</v>
      </c>
      <c r="W27" s="13">
        <v>62867.5</v>
      </c>
      <c r="X27" s="23">
        <v>0</v>
      </c>
      <c r="Y27" s="22"/>
      <c r="Z27" s="13"/>
      <c r="AA27" s="73"/>
      <c r="AB27" s="22">
        <v>2625.8</v>
      </c>
      <c r="AC27" s="13">
        <v>0</v>
      </c>
      <c r="AD27" s="23">
        <v>0</v>
      </c>
      <c r="AE27" s="78"/>
      <c r="AF27" s="13"/>
      <c r="AG27" s="23"/>
    </row>
    <row r="28" spans="1:34" ht="21.6" customHeight="1">
      <c r="A28" s="21">
        <v>20</v>
      </c>
      <c r="B28" s="65" t="s">
        <v>26</v>
      </c>
      <c r="C28" s="69">
        <f t="shared" si="1"/>
        <v>63593.050179999998</v>
      </c>
      <c r="D28" s="107">
        <v>126155.2</v>
      </c>
      <c r="E28" s="108">
        <v>126155.2</v>
      </c>
      <c r="F28" s="109">
        <v>63451.85183</v>
      </c>
      <c r="G28" s="107">
        <v>543.6</v>
      </c>
      <c r="H28" s="108">
        <v>543.6</v>
      </c>
      <c r="I28" s="109">
        <v>0</v>
      </c>
      <c r="J28" s="107">
        <v>4984.8</v>
      </c>
      <c r="K28" s="108">
        <v>0</v>
      </c>
      <c r="L28" s="91"/>
      <c r="M28" s="83"/>
      <c r="N28" s="108"/>
      <c r="O28" s="84">
        <v>0</v>
      </c>
      <c r="P28" s="107">
        <v>535.5</v>
      </c>
      <c r="Q28" s="108">
        <v>428.4</v>
      </c>
      <c r="R28" s="110">
        <v>141.19835</v>
      </c>
      <c r="S28" s="83"/>
      <c r="T28" s="13"/>
      <c r="U28" s="23">
        <v>0</v>
      </c>
      <c r="V28" s="78">
        <v>30616</v>
      </c>
      <c r="W28" s="13">
        <v>30616</v>
      </c>
      <c r="X28" s="23">
        <v>0</v>
      </c>
      <c r="Y28" s="22"/>
      <c r="Z28" s="13"/>
      <c r="AA28" s="73"/>
      <c r="AB28" s="22"/>
      <c r="AC28" s="13"/>
      <c r="AD28" s="23"/>
      <c r="AE28" s="78"/>
      <c r="AF28" s="13"/>
      <c r="AG28" s="23"/>
    </row>
    <row r="29" spans="1:34" ht="21.6" customHeight="1">
      <c r="A29" s="21">
        <v>21</v>
      </c>
      <c r="B29" s="65" t="s">
        <v>27</v>
      </c>
      <c r="C29" s="69">
        <f t="shared" si="1"/>
        <v>233250.09358999997</v>
      </c>
      <c r="D29" s="107">
        <v>246881.4</v>
      </c>
      <c r="E29" s="108">
        <v>246881.4</v>
      </c>
      <c r="F29" s="109">
        <v>230130.44514</v>
      </c>
      <c r="G29" s="107">
        <v>1065.9000000000001</v>
      </c>
      <c r="H29" s="108">
        <v>1065.9000000000001</v>
      </c>
      <c r="I29" s="109">
        <v>0</v>
      </c>
      <c r="J29" s="107">
        <v>6115.7</v>
      </c>
      <c r="K29" s="108">
        <v>0</v>
      </c>
      <c r="L29" s="91"/>
      <c r="M29" s="83"/>
      <c r="N29" s="108"/>
      <c r="O29" s="84">
        <v>0</v>
      </c>
      <c r="P29" s="107">
        <v>321.3</v>
      </c>
      <c r="Q29" s="108">
        <v>321.3</v>
      </c>
      <c r="R29" s="110">
        <v>143.16345000000001</v>
      </c>
      <c r="S29" s="83"/>
      <c r="T29" s="13"/>
      <c r="U29" s="23">
        <v>0</v>
      </c>
      <c r="V29" s="78">
        <v>43612.9</v>
      </c>
      <c r="W29" s="13">
        <v>43612.9</v>
      </c>
      <c r="X29" s="23">
        <v>2976.4850000000001</v>
      </c>
      <c r="Y29" s="22"/>
      <c r="Z29" s="13"/>
      <c r="AA29" s="73">
        <v>0</v>
      </c>
      <c r="AB29" s="22"/>
      <c r="AC29" s="13"/>
      <c r="AD29" s="23"/>
      <c r="AE29" s="78"/>
      <c r="AF29" s="13"/>
      <c r="AG29" s="23"/>
    </row>
    <row r="30" spans="1:34" ht="21.6" customHeight="1">
      <c r="A30" s="21">
        <v>22</v>
      </c>
      <c r="B30" s="65" t="s">
        <v>28</v>
      </c>
      <c r="C30" s="69">
        <f t="shared" si="1"/>
        <v>190105.24838</v>
      </c>
      <c r="D30" s="107">
        <v>215495.3</v>
      </c>
      <c r="E30" s="108">
        <v>215495.3</v>
      </c>
      <c r="F30" s="109">
        <v>187598.83408999999</v>
      </c>
      <c r="G30" s="107">
        <v>615.20000000000005</v>
      </c>
      <c r="H30" s="108">
        <v>615.20000000000005</v>
      </c>
      <c r="I30" s="109">
        <v>0</v>
      </c>
      <c r="J30" s="107">
        <v>5776.9</v>
      </c>
      <c r="K30" s="108">
        <v>0</v>
      </c>
      <c r="L30" s="91"/>
      <c r="M30" s="83"/>
      <c r="N30" s="108"/>
      <c r="O30" s="84">
        <v>0</v>
      </c>
      <c r="P30" s="107">
        <v>428.4</v>
      </c>
      <c r="Q30" s="108">
        <v>428.4</v>
      </c>
      <c r="R30" s="110">
        <v>238.73510999999999</v>
      </c>
      <c r="S30" s="83"/>
      <c r="T30" s="13"/>
      <c r="U30" s="23">
        <v>0</v>
      </c>
      <c r="V30" s="78">
        <v>37543.9</v>
      </c>
      <c r="W30" s="13">
        <v>37543.9</v>
      </c>
      <c r="X30" s="23">
        <v>2267.6791800000001</v>
      </c>
      <c r="Y30" s="22"/>
      <c r="Z30" s="13"/>
      <c r="AA30" s="73">
        <v>0</v>
      </c>
      <c r="AB30" s="22"/>
      <c r="AC30" s="13"/>
      <c r="AD30" s="23"/>
      <c r="AE30" s="78"/>
      <c r="AF30" s="13"/>
      <c r="AG30" s="23"/>
    </row>
    <row r="31" spans="1:34" ht="21.6" customHeight="1">
      <c r="A31" s="21">
        <v>23</v>
      </c>
      <c r="B31" s="65" t="s">
        <v>29</v>
      </c>
      <c r="C31" s="69">
        <f t="shared" si="1"/>
        <v>149485.81303000002</v>
      </c>
      <c r="D31" s="107">
        <v>197342.5</v>
      </c>
      <c r="E31" s="108">
        <v>197342.5</v>
      </c>
      <c r="F31" s="109">
        <v>149222.68978000002</v>
      </c>
      <c r="G31" s="107">
        <v>841.6</v>
      </c>
      <c r="H31" s="108">
        <v>841.6</v>
      </c>
      <c r="I31" s="109">
        <v>0</v>
      </c>
      <c r="J31" s="107">
        <v>4431.7</v>
      </c>
      <c r="K31" s="108">
        <v>0</v>
      </c>
      <c r="L31" s="91"/>
      <c r="M31" s="83"/>
      <c r="N31" s="108"/>
      <c r="O31" s="84">
        <v>0</v>
      </c>
      <c r="P31" s="107">
        <v>321.3</v>
      </c>
      <c r="Q31" s="108">
        <v>321.3</v>
      </c>
      <c r="R31" s="110">
        <v>263.12324999999998</v>
      </c>
      <c r="S31" s="83"/>
      <c r="T31" s="13"/>
      <c r="U31" s="23">
        <v>0</v>
      </c>
      <c r="V31" s="78">
        <v>17508.400000000001</v>
      </c>
      <c r="W31" s="13">
        <v>17508.400000000001</v>
      </c>
      <c r="X31" s="23">
        <v>0</v>
      </c>
      <c r="Y31" s="22"/>
      <c r="Z31" s="13"/>
      <c r="AA31" s="73"/>
      <c r="AB31" s="22"/>
      <c r="AC31" s="13"/>
      <c r="AD31" s="23"/>
      <c r="AE31" s="78"/>
      <c r="AF31" s="13"/>
      <c r="AG31" s="23"/>
    </row>
    <row r="32" spans="1:34" ht="21.6" customHeight="1">
      <c r="A32" s="21">
        <v>24</v>
      </c>
      <c r="B32" s="65" t="s">
        <v>30</v>
      </c>
      <c r="C32" s="69">
        <f t="shared" si="1"/>
        <v>113911.73771</v>
      </c>
      <c r="D32" s="107">
        <v>171120</v>
      </c>
      <c r="E32" s="108">
        <v>171120</v>
      </c>
      <c r="F32" s="109">
        <v>113311.02189</v>
      </c>
      <c r="G32" s="107">
        <v>525.1</v>
      </c>
      <c r="H32" s="108">
        <v>525.1</v>
      </c>
      <c r="I32" s="109">
        <v>430.66118999999998</v>
      </c>
      <c r="J32" s="107">
        <v>4774.3999999999996</v>
      </c>
      <c r="K32" s="108">
        <v>0</v>
      </c>
      <c r="L32" s="91"/>
      <c r="M32" s="83"/>
      <c r="N32" s="108"/>
      <c r="O32" s="84">
        <v>0</v>
      </c>
      <c r="P32" s="107">
        <v>535.5</v>
      </c>
      <c r="Q32" s="108">
        <v>535.5</v>
      </c>
      <c r="R32" s="110">
        <v>170.05463</v>
      </c>
      <c r="S32" s="83"/>
      <c r="T32" s="13"/>
      <c r="U32" s="23">
        <v>0</v>
      </c>
      <c r="V32" s="111">
        <v>40804.699999999997</v>
      </c>
      <c r="W32" s="15">
        <v>40804.699999999997</v>
      </c>
      <c r="X32" s="93">
        <v>0</v>
      </c>
      <c r="Y32" s="22"/>
      <c r="Z32" s="13"/>
      <c r="AA32" s="73"/>
      <c r="AB32" s="22"/>
      <c r="AC32" s="13"/>
      <c r="AD32" s="23"/>
      <c r="AE32" s="78"/>
      <c r="AF32" s="13"/>
      <c r="AG32" s="23"/>
    </row>
    <row r="33" spans="1:33" ht="21" thickBot="1">
      <c r="A33" s="40">
        <v>25</v>
      </c>
      <c r="B33" s="66" t="s">
        <v>31</v>
      </c>
      <c r="C33" s="69">
        <f t="shared" si="1"/>
        <v>304567.09619000001</v>
      </c>
      <c r="D33" s="112">
        <v>406978.5</v>
      </c>
      <c r="E33" s="113">
        <v>406978.5</v>
      </c>
      <c r="F33" s="114">
        <v>304567.09619000001</v>
      </c>
      <c r="G33" s="112">
        <v>1407.7</v>
      </c>
      <c r="H33" s="113">
        <v>1407.7</v>
      </c>
      <c r="I33" s="114">
        <v>0</v>
      </c>
      <c r="J33" s="112">
        <v>14693.1</v>
      </c>
      <c r="K33" s="113">
        <v>0</v>
      </c>
      <c r="L33" s="94"/>
      <c r="M33" s="86">
        <v>76.5</v>
      </c>
      <c r="N33" s="14">
        <v>76.5</v>
      </c>
      <c r="O33" s="87"/>
      <c r="P33" s="68">
        <v>0</v>
      </c>
      <c r="Q33" s="14">
        <v>0</v>
      </c>
      <c r="R33" s="63">
        <v>0</v>
      </c>
      <c r="S33" s="86"/>
      <c r="T33" s="24"/>
      <c r="U33" s="25">
        <v>0</v>
      </c>
      <c r="V33" s="79">
        <v>113207.5</v>
      </c>
      <c r="W33" s="24">
        <v>113207.5</v>
      </c>
      <c r="X33" s="25">
        <v>0</v>
      </c>
      <c r="Y33" s="27"/>
      <c r="Z33" s="15"/>
      <c r="AA33" s="76">
        <v>0</v>
      </c>
      <c r="AB33" s="27"/>
      <c r="AC33" s="15"/>
      <c r="AD33" s="93"/>
      <c r="AE33" s="79"/>
      <c r="AF33" s="24"/>
      <c r="AG33" s="25">
        <v>0</v>
      </c>
    </row>
    <row r="34" spans="1:33" s="12" customFormat="1" ht="27" customHeight="1" thickBot="1">
      <c r="A34" s="126" t="s">
        <v>0</v>
      </c>
      <c r="B34" s="127"/>
      <c r="C34" s="61">
        <f>SUM(C9:C33)</f>
        <v>5579752.3604800003</v>
      </c>
      <c r="D34" s="61">
        <f t="shared" ref="D34:H34" si="2">SUM(D9:D33)</f>
        <v>6814087.8000000007</v>
      </c>
      <c r="E34" s="61">
        <f t="shared" si="2"/>
        <v>6814087.8000000007</v>
      </c>
      <c r="F34" s="61">
        <f t="shared" si="2"/>
        <v>5475297.6686199997</v>
      </c>
      <c r="G34" s="60">
        <f t="shared" si="2"/>
        <v>25382.899999999998</v>
      </c>
      <c r="H34" s="61">
        <f t="shared" si="2"/>
        <v>25382.899999999998</v>
      </c>
      <c r="I34" s="61">
        <f t="shared" ref="I34" si="3">SUM(I9:I33)</f>
        <v>468.74510999999995</v>
      </c>
      <c r="J34" s="26">
        <f t="shared" ref="J34:X34" si="4">SUM(J9:J33)</f>
        <v>186322.60000000003</v>
      </c>
      <c r="K34" s="26">
        <f t="shared" si="4"/>
        <v>0</v>
      </c>
      <c r="L34" s="61">
        <f t="shared" si="4"/>
        <v>0</v>
      </c>
      <c r="M34" s="26">
        <f t="shared" si="4"/>
        <v>830.90000000000009</v>
      </c>
      <c r="N34" s="52">
        <f t="shared" si="4"/>
        <v>830.90000000000009</v>
      </c>
      <c r="O34" s="72">
        <f t="shared" si="4"/>
        <v>0</v>
      </c>
      <c r="P34" s="26">
        <f t="shared" ref="P34:R34" si="5">SUM(P9:P33)</f>
        <v>12744.899999999996</v>
      </c>
      <c r="Q34" s="26">
        <f t="shared" si="5"/>
        <v>12423.599999999997</v>
      </c>
      <c r="R34" s="61">
        <f t="shared" si="5"/>
        <v>5755.8256499999989</v>
      </c>
      <c r="S34" s="60">
        <f t="shared" si="4"/>
        <v>410223.3</v>
      </c>
      <c r="T34" s="61">
        <f t="shared" si="4"/>
        <v>0</v>
      </c>
      <c r="U34" s="60">
        <f t="shared" si="4"/>
        <v>0</v>
      </c>
      <c r="V34" s="60">
        <f t="shared" si="4"/>
        <v>1132073.3999999999</v>
      </c>
      <c r="W34" s="61">
        <f t="shared" si="4"/>
        <v>1132073.3999999999</v>
      </c>
      <c r="X34" s="60">
        <f t="shared" si="4"/>
        <v>97971.371100000004</v>
      </c>
      <c r="Y34" s="61">
        <f t="shared" ref="Y34:AA34" si="6">SUM(Y9:Y33)</f>
        <v>30000</v>
      </c>
      <c r="Z34" s="61">
        <f t="shared" si="6"/>
        <v>0</v>
      </c>
      <c r="AA34" s="72">
        <f t="shared" si="6"/>
        <v>0</v>
      </c>
      <c r="AB34" s="61">
        <f>AB27</f>
        <v>2625.8</v>
      </c>
      <c r="AC34" s="61"/>
      <c r="AD34" s="61"/>
      <c r="AE34" s="67"/>
      <c r="AF34" s="67"/>
      <c r="AG34" s="67">
        <f>SUM(AG9:AG33)</f>
        <v>258.75</v>
      </c>
    </row>
    <row r="35" spans="1:33" ht="17.25" customHeight="1">
      <c r="B35" s="9"/>
      <c r="C35" s="58"/>
      <c r="D35" s="42"/>
      <c r="E35" s="42"/>
      <c r="F35" s="42"/>
      <c r="G35" s="42"/>
      <c r="H35" s="42"/>
      <c r="I35" s="42"/>
      <c r="J35" s="75"/>
      <c r="K35" s="75"/>
      <c r="L35" s="75"/>
      <c r="M35" s="74"/>
      <c r="N35" s="74"/>
      <c r="O35" s="74"/>
      <c r="P35" s="74"/>
      <c r="Q35" s="74"/>
      <c r="R35" s="74"/>
      <c r="S35" s="118"/>
      <c r="T35" s="118"/>
      <c r="U35" s="118"/>
      <c r="V35" s="75"/>
      <c r="W35" s="75"/>
      <c r="X35" s="75"/>
      <c r="Y35" s="49"/>
      <c r="Z35" s="49"/>
      <c r="AA35" s="49"/>
      <c r="AB35" s="49"/>
      <c r="AC35" s="49"/>
      <c r="AD35" s="49"/>
      <c r="AE35" s="49"/>
      <c r="AF35" s="49"/>
      <c r="AG35" s="49"/>
    </row>
    <row r="36" spans="1:33" s="43" customFormat="1" ht="69" customHeight="1">
      <c r="B36" s="44"/>
      <c r="C36" s="77"/>
      <c r="D36" s="123"/>
      <c r="E36" s="123"/>
      <c r="F36" s="123"/>
      <c r="G36" s="123"/>
      <c r="H36" s="123"/>
      <c r="I36" s="123"/>
      <c r="J36" s="74"/>
      <c r="K36" s="74"/>
      <c r="L36" s="74"/>
      <c r="M36" s="74"/>
      <c r="N36" s="74"/>
      <c r="O36" s="74"/>
      <c r="P36" s="74"/>
      <c r="Q36" s="74"/>
      <c r="R36" s="74"/>
      <c r="S36" s="123"/>
      <c r="T36" s="123"/>
      <c r="U36" s="123"/>
      <c r="V36" s="123" t="s">
        <v>42</v>
      </c>
      <c r="W36" s="123"/>
      <c r="X36" s="123"/>
      <c r="Y36" s="48"/>
      <c r="Z36" s="48"/>
      <c r="AA36" s="48"/>
      <c r="AB36" s="48"/>
      <c r="AC36" s="48"/>
      <c r="AD36" s="48"/>
      <c r="AE36" s="122" t="s">
        <v>42</v>
      </c>
      <c r="AF36" s="122"/>
      <c r="AG36" s="122"/>
    </row>
    <row r="37" spans="1:33" ht="10.5" customHeight="1">
      <c r="C37" s="7"/>
      <c r="F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s="3" customFormat="1" ht="20.25" customHeight="1">
      <c r="B38" s="29"/>
      <c r="C38" s="7"/>
      <c r="D38" s="30"/>
      <c r="E38" s="30"/>
      <c r="F38" s="45"/>
      <c r="G38" s="30"/>
      <c r="H38" s="30"/>
      <c r="I38" s="30"/>
      <c r="J38" s="30"/>
      <c r="K38" s="30"/>
      <c r="L38" s="30"/>
      <c r="M38" s="30"/>
      <c r="N38" s="32"/>
      <c r="O38" s="32"/>
      <c r="P38" s="32"/>
      <c r="Q38" s="32"/>
      <c r="R38" s="32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</row>
    <row r="39" spans="1:33" s="3" customFormat="1">
      <c r="C39" s="46"/>
      <c r="D39" s="31"/>
      <c r="E39" s="31"/>
      <c r="F39" s="39"/>
      <c r="G39" s="31"/>
      <c r="H39" s="31"/>
      <c r="I39" s="38"/>
      <c r="J39" s="35"/>
      <c r="K39" s="35"/>
      <c r="L39" s="38"/>
      <c r="M39" s="35"/>
      <c r="N39" s="35"/>
      <c r="O39" s="35"/>
      <c r="P39" s="35"/>
      <c r="Q39" s="35"/>
      <c r="R39" s="35"/>
      <c r="S39" s="30"/>
      <c r="T39" s="30"/>
      <c r="U39" s="35"/>
      <c r="V39" s="34"/>
      <c r="W39" s="47"/>
      <c r="X39" s="47"/>
      <c r="Y39" s="35"/>
      <c r="Z39" s="35"/>
      <c r="AA39" s="35"/>
      <c r="AB39" s="35"/>
      <c r="AC39" s="35"/>
      <c r="AD39" s="35"/>
      <c r="AE39" s="35"/>
      <c r="AF39" s="35"/>
      <c r="AG39" s="35"/>
    </row>
    <row r="40" spans="1:33" s="3" customFormat="1">
      <c r="C40" s="35"/>
      <c r="D40" s="34"/>
      <c r="E40" s="34"/>
      <c r="F40" s="34"/>
      <c r="G40" s="34"/>
      <c r="H40" s="34"/>
      <c r="I40" s="38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33" s="3" customFormat="1">
      <c r="C41" s="36"/>
      <c r="D41" s="34"/>
      <c r="E41" s="34"/>
      <c r="F41" s="34"/>
      <c r="G41" s="34"/>
      <c r="H41" s="34"/>
      <c r="I41" s="34"/>
      <c r="J41" s="34"/>
      <c r="K41" s="34"/>
      <c r="L41" s="34"/>
      <c r="M41" s="53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8"/>
    </row>
    <row r="42" spans="1:33" s="3" customFormat="1">
      <c r="C42" s="37"/>
      <c r="D42" s="34"/>
      <c r="E42" s="30"/>
      <c r="F42" s="30"/>
      <c r="G42" s="30"/>
      <c r="H42" s="30"/>
      <c r="I42" s="30"/>
      <c r="J42" s="30"/>
      <c r="K42" s="30"/>
      <c r="L42" s="30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33" s="3" customFormat="1"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33" s="3" customFormat="1">
      <c r="C44" s="35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33" s="3" customFormat="1">
      <c r="C45" s="38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33" s="3" customFormat="1"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</row>
    <row r="47" spans="1:33" s="3" customFormat="1">
      <c r="C47" s="35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</row>
    <row r="48" spans="1:33" s="3" customFormat="1">
      <c r="C48" s="35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</row>
    <row r="49" spans="4:24" s="3" customFormat="1"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</row>
    <row r="50" spans="4:24" s="3" customFormat="1"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</row>
    <row r="51" spans="4:24" s="3" customFormat="1"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</row>
    <row r="52" spans="4:24" s="3" customFormat="1"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</row>
    <row r="53" spans="4:24" s="3" customFormat="1"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</row>
    <row r="54" spans="4:24" s="3" customFormat="1"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</row>
    <row r="55" spans="4:24" s="3" customFormat="1"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</row>
    <row r="56" spans="4:24" s="3" customFormat="1"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</row>
    <row r="57" spans="4:24" s="3" customFormat="1"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</row>
    <row r="58" spans="4:24" s="3" customFormat="1"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</row>
    <row r="59" spans="4:24" s="3" customFormat="1"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</row>
    <row r="60" spans="4:24" s="3" customFormat="1"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</row>
    <row r="61" spans="4:24" s="3" customFormat="1"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</row>
    <row r="62" spans="4:24" s="3" customFormat="1"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</row>
    <row r="63" spans="4:24" s="3" customFormat="1"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</row>
    <row r="64" spans="4:24" s="3" customFormat="1"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</row>
    <row r="65" spans="4:24" s="3" customFormat="1"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</row>
    <row r="66" spans="4:24" s="3" customFormat="1"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</row>
    <row r="67" spans="4:24" s="3" customFormat="1"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</row>
    <row r="68" spans="4:24" s="3" customFormat="1"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</row>
    <row r="69" spans="4:24" s="3" customFormat="1"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</row>
    <row r="70" spans="4:24" s="3" customFormat="1"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</row>
    <row r="71" spans="4:24" s="3" customFormat="1"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</row>
    <row r="72" spans="4:24" s="3" customFormat="1"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</row>
    <row r="73" spans="4:24" s="3" customFormat="1"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</row>
    <row r="74" spans="4:24" s="3" customFormat="1"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</row>
    <row r="75" spans="4:24" s="3" customFormat="1"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</row>
    <row r="76" spans="4:24" s="3" customFormat="1"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</row>
    <row r="77" spans="4:24" s="3" customFormat="1"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</row>
    <row r="78" spans="4:24" s="3" customFormat="1"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</row>
    <row r="79" spans="4:24" s="3" customFormat="1"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</row>
    <row r="80" spans="4:24" s="3" customFormat="1"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</row>
    <row r="81" spans="4:24" s="3" customFormat="1"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</row>
    <row r="82" spans="4:24" s="3" customFormat="1"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</row>
    <row r="83" spans="4:24" s="3" customFormat="1"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</row>
    <row r="84" spans="4:24" s="3" customFormat="1"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</row>
    <row r="85" spans="4:24" s="3" customFormat="1"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</row>
    <row r="86" spans="4:24" s="3" customFormat="1"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</row>
    <row r="87" spans="4:24" s="3" customFormat="1"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</row>
    <row r="88" spans="4:24" s="3" customFormat="1"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</row>
    <row r="89" spans="4:24" s="3" customFormat="1"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</row>
    <row r="90" spans="4:24" s="3" customFormat="1"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</row>
    <row r="91" spans="4:24" s="3" customFormat="1"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</row>
    <row r="92" spans="4:24" s="3" customFormat="1"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</row>
    <row r="93" spans="4:24" s="3" customFormat="1"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</row>
    <row r="94" spans="4:24" s="3" customFormat="1"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</row>
    <row r="95" spans="4:24" s="3" customFormat="1"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</row>
    <row r="96" spans="4:24" s="3" customFormat="1"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</row>
    <row r="97" spans="4:24" s="3" customFormat="1"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</row>
    <row r="98" spans="4:24" s="3" customFormat="1"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</row>
    <row r="99" spans="4:24" s="3" customFormat="1"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</row>
    <row r="100" spans="4:24" s="3" customFormat="1"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</row>
    <row r="101" spans="4:24" s="3" customFormat="1"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</row>
    <row r="102" spans="4:24" s="3" customFormat="1"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</row>
    <row r="103" spans="4:24" s="3" customFormat="1"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</row>
  </sheetData>
  <mergeCells count="26">
    <mergeCell ref="A1:L1"/>
    <mergeCell ref="A3:L3"/>
    <mergeCell ref="A5:A7"/>
    <mergeCell ref="D5:L5"/>
    <mergeCell ref="J6:L6"/>
    <mergeCell ref="A2:L2"/>
    <mergeCell ref="A34:B34"/>
    <mergeCell ref="G36:I36"/>
    <mergeCell ref="B5:B7"/>
    <mergeCell ref="C5:C7"/>
    <mergeCell ref="D36:F36"/>
    <mergeCell ref="G6:I6"/>
    <mergeCell ref="D6:F6"/>
    <mergeCell ref="AB6:AD6"/>
    <mergeCell ref="S35:U35"/>
    <mergeCell ref="M5:X5"/>
    <mergeCell ref="Y5:AG5"/>
    <mergeCell ref="AE36:AG36"/>
    <mergeCell ref="S36:U36"/>
    <mergeCell ref="V36:X36"/>
    <mergeCell ref="V6:X6"/>
    <mergeCell ref="P6:R6"/>
    <mergeCell ref="S6:U6"/>
    <mergeCell ref="AE6:AG6"/>
    <mergeCell ref="M6:O6"/>
    <mergeCell ref="Y6:AA6"/>
  </mergeCells>
  <phoneticPr fontId="0" type="noConversion"/>
  <printOptions horizontalCentered="1" verticalCentered="1"/>
  <pageMargins left="0" right="0" top="0" bottom="0" header="0" footer="0"/>
  <pageSetup paperSize="9" scale="52" fitToHeight="0" orientation="landscape" r:id="rId1"/>
  <headerFooter alignWithMargins="0"/>
  <colBreaks count="2" manualBreakCount="2">
    <brk id="12" max="35" man="1"/>
    <brk id="24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ДКУ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e_palanska</dc:creator>
  <cp:lastModifiedBy>2800-PetrovaO</cp:lastModifiedBy>
  <cp:lastPrinted>2023-02-17T08:28:57Z</cp:lastPrinted>
  <dcterms:created xsi:type="dcterms:W3CDTF">2007-04-23T09:19:09Z</dcterms:created>
  <dcterms:modified xsi:type="dcterms:W3CDTF">2023-02-17T08:28:59Z</dcterms:modified>
</cp:coreProperties>
</file>