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Додаток!$A$1:$BT$36</definedName>
  </definedNames>
  <calcPr calcId="125725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9"/>
  <c r="BK34"/>
  <c r="BH34"/>
  <c r="BE34"/>
  <c r="BB34"/>
  <c r="AY34"/>
  <c r="AV34"/>
  <c r="AQ34"/>
  <c r="AD34"/>
  <c r="AC34"/>
  <c r="AB34"/>
  <c r="AA34"/>
  <c r="Z34"/>
  <c r="Y34"/>
  <c r="X34"/>
  <c r="W34"/>
  <c r="V34"/>
  <c r="U34"/>
  <c r="T34"/>
  <c r="S34"/>
  <c r="BQ34" l="1"/>
  <c r="BN34"/>
  <c r="R34" l="1"/>
  <c r="Q34"/>
  <c r="P34"/>
  <c r="R7"/>
  <c r="U7" s="1"/>
  <c r="X7" s="1"/>
  <c r="AA7" s="1"/>
  <c r="AD7" s="1"/>
  <c r="Q7"/>
  <c r="T7" s="1"/>
  <c r="W7" s="1"/>
  <c r="Z7" s="1"/>
  <c r="AC7" s="1"/>
  <c r="N34"/>
  <c r="O34"/>
  <c r="I34" l="1"/>
  <c r="BR7"/>
  <c r="AP34"/>
  <c r="BT34"/>
  <c r="BS34"/>
  <c r="BR34"/>
  <c r="AJ34"/>
  <c r="AN7"/>
  <c r="AK7"/>
  <c r="AH7"/>
  <c r="AE7"/>
  <c r="M7"/>
  <c r="AW7" s="1"/>
  <c r="J7"/>
  <c r="G7"/>
  <c r="L34"/>
  <c r="AL34"/>
  <c r="AM34"/>
  <c r="AN34"/>
  <c r="AO34"/>
  <c r="AK34"/>
  <c r="M34"/>
  <c r="K34"/>
  <c r="J34"/>
  <c r="F34"/>
  <c r="E34"/>
  <c r="D34"/>
  <c r="AF34"/>
  <c r="AG34"/>
  <c r="G34"/>
  <c r="H34"/>
  <c r="AE34"/>
  <c r="AH34"/>
  <c r="AI34"/>
  <c r="BO7" l="1"/>
  <c r="AT7"/>
  <c r="BL7"/>
  <c r="AQ7"/>
  <c r="P7"/>
  <c r="C34"/>
  <c r="S7" l="1"/>
  <c r="AZ7"/>
  <c r="V7" l="1"/>
  <c r="BC7"/>
  <c r="Y7" l="1"/>
  <c r="BF7"/>
  <c r="AB7" l="1"/>
  <c r="BI7"/>
</calcChain>
</file>

<file path=xl/sharedStrings.xml><?xml version="1.0" encoding="utf-8"?>
<sst xmlns="http://schemas.openxmlformats.org/spreadsheetml/2006/main" count="115" uniqueCount="61">
  <si>
    <t>Всього</t>
  </si>
  <si>
    <t>у тому числі по субвенціях:</t>
  </si>
  <si>
    <t>№ з/п</t>
  </si>
  <si>
    <t>направлено відкритих асигнувань</t>
  </si>
  <si>
    <t>Інформація</t>
  </si>
  <si>
    <t>Найменування зведеного   бюджету</t>
  </si>
  <si>
    <t>касові видатки (оперативні дані)</t>
  </si>
  <si>
    <t>Всього касові видатки 
(оперативні дані)</t>
  </si>
  <si>
    <t>тис.грн.</t>
  </si>
  <si>
    <t xml:space="preserve"> освітня субвенція  *                                                    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</si>
  <si>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</si>
  <si>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</si>
  <si>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</si>
  <si>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</si>
  <si>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</si>
  <si>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</si>
  <si>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</si>
  <si>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</si>
  <si>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</si>
  <si>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</si>
  <si>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</si>
  <si>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</si>
  <si>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</si>
  <si>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</si>
  <si>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</si>
  <si>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</si>
  <si>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</si>
  <si>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</si>
  <si>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</si>
  <si>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</si>
  <si>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</si>
  <si>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</si>
  <si>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</si>
  <si>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</si>
  <si>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 xml:space="preserve"> на надання державної підтримки особам з особливими освітніми потребами  * 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</si>
  <si>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</si>
  <si>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</si>
  <si>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   *             </t>
  </si>
  <si>
    <t>на забезпечення окремих видатків районних рад, спрямованих на виконання їх повноважень</t>
  </si>
  <si>
    <t>* касові видатки за рахунок залишку, що склався на 01.01.2022</t>
  </si>
  <si>
    <t>на реалізацію заходів, спрямованих на підвищення доступності широкосмугового доступу до Інтернету в сільській місцевості*</t>
  </si>
  <si>
    <t xml:space="preserve"> на здійснення заходів щодо соціально-економічного розвитку окремих територій*</t>
  </si>
  <si>
    <t>на розвиток комунальної інфраструктури, у тому числі на придбання комунальної техніки*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</si>
  <si>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 "Поліпшення охорони здоров`я на службі у людей" </t>
  </si>
  <si>
    <t>бюджету Жовтоводської міської територіальної громади на виконання заходів щодо радіаційного та соціального захисту населення міста Жовтих Вод</t>
  </si>
  <si>
    <t xml:space="preserve"> бюджету Дніпровської міської територіальної громади  на завершення будівництва метрополітену у м. Дніпрі</t>
  </si>
  <si>
    <t xml:space="preserve">                     станом на 01.12.2022                                                                                                                                                                                              </t>
  </si>
  <si>
    <t xml:space="preserve">на реалізацію проектів в рамках Надзвичайної кредитної програми для відновлення України </t>
  </si>
  <si>
    <t>на забезпечення нагальних потреб функціонування держави в умовах воєнного стану</t>
  </si>
  <si>
    <t>на здійснення заходів щодо підтримки територій, що зазнали негативного впливу внаслідок збройного конфлікту на сході України</t>
  </si>
  <si>
    <t>на проведення виборів депутатів місцевих рад та сільських, селищних, міських голів</t>
  </si>
  <si>
    <t xml:space="preserve"> бюджету Харківської міської територіальної громади на подовження третьої лінії метрополітену у м. Харкові</t>
  </si>
  <si>
    <t>на створення мережі спеціалізованих служб підтримки осіб, які постраждали від домашнього насильства та/або насильства за ознакою статі*</t>
  </si>
  <si>
    <t xml:space="preserve"> на розвиток мережі центрів надання адміністративних послуг*</t>
  </si>
  <si>
    <t xml:space="preserve"> на розвиток спортивної інфраструктури*</t>
  </si>
  <si>
    <t>Зведений бюджет Закарпатської області</t>
  </si>
  <si>
    <t>на реалізацію інфраструктурних проектів та розвиток об'єктів соціально-культурної сфери*</t>
  </si>
  <si>
    <t>на розроблення комплексних планів просторового розвитку територій територіальних громад*</t>
  </si>
  <si>
    <t>на закупівлю опорними закладами охорони здоров’я послуг щодо проектування та встановлення кисневих станцій*</t>
  </si>
  <si>
    <t xml:space="preserve">розпис на січень
- листопад
</t>
  </si>
  <si>
    <t xml:space="preserve">       щодо використання місцевими бюджетами субвенцій, отриманих з державного бюджету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</si>
</sst>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sz val="12"/>
      <color theme="1"/>
      <name val="Times New Roman"/>
      <family val="2"/>
    </font>
    <font>
      <b/>
      <i/>
      <sz val="16"/>
      <name val="Times New Roman"/>
      <family val="1"/>
      <charset val="204"/>
    </font>
    <font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5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5" fillId="0" borderId="11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5" fillId="0" borderId="13" xfId="0" applyNumberFormat="1" applyFont="1" applyFill="1" applyBorder="1" applyAlignment="1"/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3" fillId="0" borderId="4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/>
    <xf numFmtId="0" fontId="3" fillId="0" borderId="2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0" fontId="2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164" fontId="5" fillId="0" borderId="28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2" xfId="0" applyFont="1" applyFill="1" applyBorder="1"/>
    <xf numFmtId="164" fontId="3" fillId="0" borderId="24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Fill="1" applyBorder="1" applyAlignment="1"/>
    <xf numFmtId="164" fontId="5" fillId="0" borderId="18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5" fillId="0" borderId="30" xfId="0" applyNumberFormat="1" applyFont="1" applyFill="1" applyBorder="1" applyAlignment="1"/>
    <xf numFmtId="164" fontId="3" fillId="0" borderId="27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/>
    <xf numFmtId="0" fontId="13" fillId="0" borderId="32" xfId="0" applyFont="1" applyFill="1" applyBorder="1" applyAlignment="1">
      <alignment horizontal="left" vertical="center" wrapText="1"/>
    </xf>
    <xf numFmtId="9" fontId="13" fillId="0" borderId="33" xfId="1" applyFont="1" applyFill="1" applyBorder="1" applyAlignment="1">
      <alignment horizontal="left" vertical="center" wrapText="1"/>
    </xf>
    <xf numFmtId="9" fontId="13" fillId="0" borderId="34" xfId="1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vertical="center"/>
    </xf>
    <xf numFmtId="164" fontId="3" fillId="0" borderId="42" xfId="0" applyNumberFormat="1" applyFont="1" applyFill="1" applyBorder="1" applyAlignment="1">
      <alignment vertical="center"/>
    </xf>
    <xf numFmtId="0" fontId="8" fillId="0" borderId="43" xfId="0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/>
    <xf numFmtId="164" fontId="2" fillId="0" borderId="44" xfId="0" applyNumberFormat="1" applyFont="1" applyFill="1" applyBorder="1" applyAlignment="1"/>
    <xf numFmtId="0" fontId="6" fillId="0" borderId="46" xfId="0" applyNumberFormat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vertical="center"/>
    </xf>
    <xf numFmtId="164" fontId="5" fillId="0" borderId="31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left" wrapText="1"/>
    </xf>
    <xf numFmtId="164" fontId="5" fillId="0" borderId="48" xfId="0" applyNumberFormat="1" applyFont="1" applyFill="1" applyBorder="1" applyAlignment="1"/>
    <xf numFmtId="0" fontId="6" fillId="0" borderId="27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25" xfId="0" applyNumberFormat="1" applyFont="1" applyFill="1" applyBorder="1" applyAlignment="1"/>
    <xf numFmtId="164" fontId="5" fillId="0" borderId="2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164" fontId="3" fillId="0" borderId="52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/>
    <xf numFmtId="164" fontId="5" fillId="0" borderId="36" xfId="0" applyNumberFormat="1" applyFont="1" applyFill="1" applyBorder="1" applyAlignment="1"/>
    <xf numFmtId="164" fontId="3" fillId="0" borderId="41" xfId="0" applyNumberFormat="1" applyFont="1" applyFill="1" applyBorder="1" applyAlignment="1">
      <alignment vertical="center"/>
    </xf>
    <xf numFmtId="164" fontId="5" fillId="0" borderId="26" xfId="0" applyNumberFormat="1" applyFont="1" applyFill="1" applyBorder="1" applyAlignment="1"/>
    <xf numFmtId="164" fontId="3" fillId="0" borderId="22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4" fontId="2" fillId="0" borderId="29" xfId="0" applyNumberFormat="1" applyFont="1" applyFill="1" applyBorder="1" applyAlignment="1" applyProtection="1"/>
    <xf numFmtId="164" fontId="2" fillId="0" borderId="17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2" fillId="0" borderId="49" xfId="0" applyNumberFormat="1" applyFont="1" applyFill="1" applyBorder="1" applyAlignment="1" applyProtection="1"/>
    <xf numFmtId="164" fontId="2" fillId="0" borderId="26" xfId="0" applyNumberFormat="1" applyFont="1" applyFill="1" applyBorder="1" applyAlignment="1" applyProtection="1"/>
    <xf numFmtId="164" fontId="2" fillId="0" borderId="7" xfId="0" applyNumberFormat="1" applyFont="1" applyFill="1" applyBorder="1" applyAlignment="1" applyProtection="1"/>
    <xf numFmtId="164" fontId="2" fillId="0" borderId="36" xfId="0" applyNumberFormat="1" applyFont="1" applyFill="1" applyBorder="1" applyAlignment="1" applyProtection="1"/>
    <xf numFmtId="164" fontId="2" fillId="0" borderId="30" xfId="0" applyNumberFormat="1" applyFont="1" applyFill="1" applyBorder="1" applyAlignment="1" applyProtection="1"/>
    <xf numFmtId="164" fontId="2" fillId="0" borderId="45" xfId="0" applyNumberFormat="1" applyFont="1" applyFill="1" applyBorder="1" applyAlignment="1" applyProtection="1"/>
    <xf numFmtId="164" fontId="2" fillId="0" borderId="47" xfId="0" applyNumberFormat="1" applyFont="1" applyFill="1" applyBorder="1" applyAlignment="1" applyProtection="1"/>
    <xf numFmtId="164" fontId="5" fillId="0" borderId="29" xfId="0" applyNumberFormat="1" applyFont="1" applyFill="1" applyBorder="1" applyAlignment="1"/>
    <xf numFmtId="164" fontId="5" fillId="0" borderId="53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2" fillId="0" borderId="12" xfId="0" applyNumberFormat="1" applyFont="1" applyFill="1" applyBorder="1" applyAlignment="1" applyProtection="1"/>
    <xf numFmtId="164" fontId="2" fillId="0" borderId="21" xfId="0" applyNumberFormat="1" applyFont="1" applyFill="1" applyBorder="1" applyAlignment="1"/>
    <xf numFmtId="164" fontId="2" fillId="0" borderId="10" xfId="0" applyNumberFormat="1" applyFont="1" applyFill="1" applyBorder="1" applyAlignment="1"/>
    <xf numFmtId="164" fontId="2" fillId="0" borderId="31" xfId="0" applyNumberFormat="1" applyFont="1" applyFill="1" applyBorder="1" applyAlignment="1"/>
    <xf numFmtId="164" fontId="2" fillId="0" borderId="12" xfId="0" applyNumberFormat="1" applyFont="1" applyFill="1" applyBorder="1" applyAlignment="1"/>
    <xf numFmtId="167" fontId="14" fillId="0" borderId="2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/>
    <xf numFmtId="164" fontId="5" fillId="0" borderId="16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5" xfId="0" applyNumberFormat="1" applyFont="1" applyFill="1" applyBorder="1" applyAlignment="1" applyProtection="1"/>
    <xf numFmtId="164" fontId="2" fillId="0" borderId="50" xfId="0" applyNumberFormat="1" applyFont="1" applyFill="1" applyBorder="1" applyAlignment="1"/>
    <xf numFmtId="164" fontId="2" fillId="0" borderId="25" xfId="0" applyNumberFormat="1" applyFont="1" applyFill="1" applyBorder="1" applyAlignment="1"/>
    <xf numFmtId="164" fontId="2" fillId="0" borderId="48" xfId="0" applyNumberFormat="1" applyFont="1" applyFill="1" applyBorder="1" applyAlignment="1"/>
    <xf numFmtId="164" fontId="2" fillId="0" borderId="51" xfId="0" applyNumberFormat="1" applyFont="1" applyFill="1" applyBorder="1" applyAlignment="1"/>
    <xf numFmtId="164" fontId="5" fillId="0" borderId="51" xfId="0" applyNumberFormat="1" applyFont="1" applyFill="1" applyBorder="1" applyAlignment="1"/>
    <xf numFmtId="164" fontId="2" fillId="0" borderId="15" xfId="0" applyNumberFormat="1" applyFont="1" applyFill="1" applyBorder="1" applyAlignment="1"/>
    <xf numFmtId="0" fontId="6" fillId="0" borderId="3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9" fontId="10" fillId="0" borderId="4" xfId="1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27" xfId="0" applyBorder="1"/>
    <xf numFmtId="0" fontId="7" fillId="0" borderId="2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7</xdr:row>
      <xdr:rowOff>200025</xdr:rowOff>
    </xdr:from>
    <xdr:to>
      <xdr:col>30</xdr:col>
      <xdr:colOff>28575</xdr:colOff>
      <xdr:row>8</xdr:row>
      <xdr:rowOff>190500</xdr:rowOff>
    </xdr:to>
    <xdr:sp macro="" textlink="">
      <xdr:nvSpPr>
        <xdr:cNvPr id="83283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18</xdr:row>
      <xdr:rowOff>250825</xdr:rowOff>
    </xdr:from>
    <xdr:to>
      <xdr:col>30</xdr:col>
      <xdr:colOff>66675</xdr:colOff>
      <xdr:row>19</xdr:row>
      <xdr:rowOff>203200</xdr:rowOff>
    </xdr:to>
    <xdr:sp macro="" textlink="">
      <xdr:nvSpPr>
        <xdr:cNvPr id="832834" name="Rectangle 212"/>
        <xdr:cNvSpPr>
          <a:spLocks noChangeArrowheads="1"/>
        </xdr:cNvSpPr>
      </xdr:nvSpPr>
      <xdr:spPr bwMode="auto">
        <a:xfrm>
          <a:off x="96405700" y="9344025"/>
          <a:ext cx="66675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838200</xdr:colOff>
      <xdr:row>0</xdr:row>
      <xdr:rowOff>257175</xdr:rowOff>
    </xdr:from>
    <xdr:to>
      <xdr:col>32</xdr:col>
      <xdr:colOff>200025</xdr:colOff>
      <xdr:row>1</xdr:row>
      <xdr:rowOff>266700</xdr:rowOff>
    </xdr:to>
    <xdr:sp macro="" textlink="">
      <xdr:nvSpPr>
        <xdr:cNvPr id="832835" name="Rectangle 10"/>
        <xdr:cNvSpPr>
          <a:spLocks noChangeArrowheads="1"/>
        </xdr:cNvSpPr>
      </xdr:nvSpPr>
      <xdr:spPr bwMode="auto">
        <a:xfrm>
          <a:off x="32375475" y="257175"/>
          <a:ext cx="514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981075</xdr:colOff>
      <xdr:row>18</xdr:row>
      <xdr:rowOff>190500</xdr:rowOff>
    </xdr:from>
    <xdr:to>
      <xdr:col>33</xdr:col>
      <xdr:colOff>0</xdr:colOff>
      <xdr:row>19</xdr:row>
      <xdr:rowOff>228600</xdr:rowOff>
    </xdr:to>
    <xdr:sp macro="" textlink="">
      <xdr:nvSpPr>
        <xdr:cNvPr id="832836" name="Rectangle 10"/>
        <xdr:cNvSpPr>
          <a:spLocks noChangeArrowheads="1"/>
        </xdr:cNvSpPr>
      </xdr:nvSpPr>
      <xdr:spPr bwMode="auto">
        <a:xfrm>
          <a:off x="33670875" y="8362950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847725</xdr:colOff>
      <xdr:row>0</xdr:row>
      <xdr:rowOff>85725</xdr:rowOff>
    </xdr:from>
    <xdr:to>
      <xdr:col>32</xdr:col>
      <xdr:colOff>361950</xdr:colOff>
      <xdr:row>1</xdr:row>
      <xdr:rowOff>95250</xdr:rowOff>
    </xdr:to>
    <xdr:sp macro="" textlink="">
      <xdr:nvSpPr>
        <xdr:cNvPr id="832837" name="Rectangle 10"/>
        <xdr:cNvSpPr>
          <a:spLocks noChangeArrowheads="1"/>
        </xdr:cNvSpPr>
      </xdr:nvSpPr>
      <xdr:spPr bwMode="auto">
        <a:xfrm>
          <a:off x="32385000" y="85725"/>
          <a:ext cx="666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371475</xdr:colOff>
      <xdr:row>0</xdr:row>
      <xdr:rowOff>238125</xdr:rowOff>
    </xdr:from>
    <xdr:to>
      <xdr:col>32</xdr:col>
      <xdr:colOff>771525</xdr:colOff>
      <xdr:row>1</xdr:row>
      <xdr:rowOff>247650</xdr:rowOff>
    </xdr:to>
    <xdr:sp macro="" textlink="">
      <xdr:nvSpPr>
        <xdr:cNvPr id="832838" name="Rectangle 10"/>
        <xdr:cNvSpPr>
          <a:spLocks noChangeArrowheads="1"/>
        </xdr:cNvSpPr>
      </xdr:nvSpPr>
      <xdr:spPr bwMode="auto">
        <a:xfrm>
          <a:off x="33061275" y="2381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7</xdr:row>
      <xdr:rowOff>200025</xdr:rowOff>
    </xdr:from>
    <xdr:to>
      <xdr:col>30</xdr:col>
      <xdr:colOff>238125</xdr:colOff>
      <xdr:row>8</xdr:row>
      <xdr:rowOff>247650</xdr:rowOff>
    </xdr:to>
    <xdr:sp macro="" textlink="">
      <xdr:nvSpPr>
        <xdr:cNvPr id="832839" name="Rectangle 10"/>
        <xdr:cNvSpPr>
          <a:spLocks noChangeArrowheads="1"/>
        </xdr:cNvSpPr>
      </xdr:nvSpPr>
      <xdr:spPr bwMode="auto">
        <a:xfrm>
          <a:off x="30213300" y="56388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838200</xdr:colOff>
      <xdr:row>5</xdr:row>
      <xdr:rowOff>2943225</xdr:rowOff>
    </xdr:from>
    <xdr:to>
      <xdr:col>31</xdr:col>
      <xdr:colOff>285750</xdr:colOff>
      <xdr:row>5</xdr:row>
      <xdr:rowOff>3209925</xdr:rowOff>
    </xdr:to>
    <xdr:sp macro="" textlink="">
      <xdr:nvSpPr>
        <xdr:cNvPr id="832840" name="Rectangle 10"/>
        <xdr:cNvSpPr>
          <a:spLocks noChangeArrowheads="1"/>
        </xdr:cNvSpPr>
      </xdr:nvSpPr>
      <xdr:spPr bwMode="auto">
        <a:xfrm>
          <a:off x="31051500" y="434340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76200</xdr:colOff>
      <xdr:row>0</xdr:row>
      <xdr:rowOff>266700</xdr:rowOff>
    </xdr:from>
    <xdr:to>
      <xdr:col>31</xdr:col>
      <xdr:colOff>476250</xdr:colOff>
      <xdr:row>1</xdr:row>
      <xdr:rowOff>276225</xdr:rowOff>
    </xdr:to>
    <xdr:sp macro="" textlink="">
      <xdr:nvSpPr>
        <xdr:cNvPr id="832841" name="Rectangle 10"/>
        <xdr:cNvSpPr>
          <a:spLocks noChangeArrowheads="1"/>
        </xdr:cNvSpPr>
      </xdr:nvSpPr>
      <xdr:spPr bwMode="auto">
        <a:xfrm>
          <a:off x="31613475" y="266700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7</xdr:row>
      <xdr:rowOff>200025</xdr:rowOff>
    </xdr:from>
    <xdr:to>
      <xdr:col>30</xdr:col>
      <xdr:colOff>28575</xdr:colOff>
      <xdr:row>8</xdr:row>
      <xdr:rowOff>190500</xdr:rowOff>
    </xdr:to>
    <xdr:sp macro="" textlink="">
      <xdr:nvSpPr>
        <xdr:cNvPr id="832842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7</xdr:row>
      <xdr:rowOff>200025</xdr:rowOff>
    </xdr:from>
    <xdr:to>
      <xdr:col>30</xdr:col>
      <xdr:colOff>28575</xdr:colOff>
      <xdr:row>8</xdr:row>
      <xdr:rowOff>190500</xdr:rowOff>
    </xdr:to>
    <xdr:sp macro="" textlink="">
      <xdr:nvSpPr>
        <xdr:cNvPr id="83284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7</xdr:row>
      <xdr:rowOff>200025</xdr:rowOff>
    </xdr:from>
    <xdr:to>
      <xdr:col>30</xdr:col>
      <xdr:colOff>28575</xdr:colOff>
      <xdr:row>8</xdr:row>
      <xdr:rowOff>190500</xdr:rowOff>
    </xdr:to>
    <xdr:sp macro="" textlink="">
      <xdr:nvSpPr>
        <xdr:cNvPr id="83284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7</xdr:row>
      <xdr:rowOff>200025</xdr:rowOff>
    </xdr:from>
    <xdr:to>
      <xdr:col>30</xdr:col>
      <xdr:colOff>28575</xdr:colOff>
      <xdr:row>8</xdr:row>
      <xdr:rowOff>190500</xdr:rowOff>
    </xdr:to>
    <xdr:sp macro="" textlink="">
      <xdr:nvSpPr>
        <xdr:cNvPr id="83284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7</xdr:row>
      <xdr:rowOff>200025</xdr:rowOff>
    </xdr:from>
    <xdr:to>
      <xdr:col>31</xdr:col>
      <xdr:colOff>28575</xdr:colOff>
      <xdr:row>8</xdr:row>
      <xdr:rowOff>190500</xdr:rowOff>
    </xdr:to>
    <xdr:sp macro="" textlink="">
      <xdr:nvSpPr>
        <xdr:cNvPr id="832846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7</xdr:row>
      <xdr:rowOff>200025</xdr:rowOff>
    </xdr:from>
    <xdr:to>
      <xdr:col>31</xdr:col>
      <xdr:colOff>28575</xdr:colOff>
      <xdr:row>8</xdr:row>
      <xdr:rowOff>190500</xdr:rowOff>
    </xdr:to>
    <xdr:sp macro="" textlink="">
      <xdr:nvSpPr>
        <xdr:cNvPr id="832847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7</xdr:row>
      <xdr:rowOff>200025</xdr:rowOff>
    </xdr:from>
    <xdr:to>
      <xdr:col>31</xdr:col>
      <xdr:colOff>28575</xdr:colOff>
      <xdr:row>8</xdr:row>
      <xdr:rowOff>190500</xdr:rowOff>
    </xdr:to>
    <xdr:sp macro="" textlink="">
      <xdr:nvSpPr>
        <xdr:cNvPr id="832848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7</xdr:row>
      <xdr:rowOff>200025</xdr:rowOff>
    </xdr:from>
    <xdr:to>
      <xdr:col>31</xdr:col>
      <xdr:colOff>28575</xdr:colOff>
      <xdr:row>8</xdr:row>
      <xdr:rowOff>190500</xdr:rowOff>
    </xdr:to>
    <xdr:sp macro="" textlink="">
      <xdr:nvSpPr>
        <xdr:cNvPr id="832849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7</xdr:row>
      <xdr:rowOff>200025</xdr:rowOff>
    </xdr:from>
    <xdr:to>
      <xdr:col>32</xdr:col>
      <xdr:colOff>28575</xdr:colOff>
      <xdr:row>8</xdr:row>
      <xdr:rowOff>190500</xdr:rowOff>
    </xdr:to>
    <xdr:sp macro="" textlink="">
      <xdr:nvSpPr>
        <xdr:cNvPr id="832850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7</xdr:row>
      <xdr:rowOff>200025</xdr:rowOff>
    </xdr:from>
    <xdr:to>
      <xdr:col>32</xdr:col>
      <xdr:colOff>28575</xdr:colOff>
      <xdr:row>8</xdr:row>
      <xdr:rowOff>190500</xdr:rowOff>
    </xdr:to>
    <xdr:sp macro="" textlink="">
      <xdr:nvSpPr>
        <xdr:cNvPr id="832851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7</xdr:row>
      <xdr:rowOff>200025</xdr:rowOff>
    </xdr:from>
    <xdr:to>
      <xdr:col>32</xdr:col>
      <xdr:colOff>28575</xdr:colOff>
      <xdr:row>8</xdr:row>
      <xdr:rowOff>190500</xdr:rowOff>
    </xdr:to>
    <xdr:sp macro="" textlink="">
      <xdr:nvSpPr>
        <xdr:cNvPr id="832852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7</xdr:row>
      <xdr:rowOff>200025</xdr:rowOff>
    </xdr:from>
    <xdr:to>
      <xdr:col>32</xdr:col>
      <xdr:colOff>28575</xdr:colOff>
      <xdr:row>8</xdr:row>
      <xdr:rowOff>190500</xdr:rowOff>
    </xdr:to>
    <xdr:sp macro="" textlink="">
      <xdr:nvSpPr>
        <xdr:cNvPr id="832853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7</xdr:row>
      <xdr:rowOff>200025</xdr:rowOff>
    </xdr:from>
    <xdr:to>
      <xdr:col>30</xdr:col>
      <xdr:colOff>28575</xdr:colOff>
      <xdr:row>8</xdr:row>
      <xdr:rowOff>190500</xdr:rowOff>
    </xdr:to>
    <xdr:sp macro="" textlink="">
      <xdr:nvSpPr>
        <xdr:cNvPr id="83285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7</xdr:row>
      <xdr:rowOff>200025</xdr:rowOff>
    </xdr:from>
    <xdr:to>
      <xdr:col>30</xdr:col>
      <xdr:colOff>28575</xdr:colOff>
      <xdr:row>8</xdr:row>
      <xdr:rowOff>190500</xdr:rowOff>
    </xdr:to>
    <xdr:sp macro="" textlink="">
      <xdr:nvSpPr>
        <xdr:cNvPr id="83285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7</xdr:row>
      <xdr:rowOff>200025</xdr:rowOff>
    </xdr:from>
    <xdr:to>
      <xdr:col>33</xdr:col>
      <xdr:colOff>28575</xdr:colOff>
      <xdr:row>8</xdr:row>
      <xdr:rowOff>190500</xdr:rowOff>
    </xdr:to>
    <xdr:sp macro="" textlink="">
      <xdr:nvSpPr>
        <xdr:cNvPr id="832856" name="Rectangle 212"/>
        <xdr:cNvSpPr>
          <a:spLocks noChangeArrowheads="1"/>
        </xdr:cNvSpPr>
      </xdr:nvSpPr>
      <xdr:spPr bwMode="auto">
        <a:xfrm>
          <a:off x="340518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1047750</xdr:colOff>
      <xdr:row>15</xdr:row>
      <xdr:rowOff>0</xdr:rowOff>
    </xdr:from>
    <xdr:to>
      <xdr:col>6</xdr:col>
      <xdr:colOff>0</xdr:colOff>
      <xdr:row>15</xdr:row>
      <xdr:rowOff>238125</xdr:rowOff>
    </xdr:to>
    <xdr:sp macro="" textlink="">
      <xdr:nvSpPr>
        <xdr:cNvPr id="832857" name="Rectangle 9"/>
        <xdr:cNvSpPr>
          <a:spLocks noChangeArrowheads="1"/>
        </xdr:cNvSpPr>
      </xdr:nvSpPr>
      <xdr:spPr bwMode="auto">
        <a:xfrm>
          <a:off x="12325350" y="7429500"/>
          <a:ext cx="7905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1019175</xdr:colOff>
      <xdr:row>30</xdr:row>
      <xdr:rowOff>219075</xdr:rowOff>
    </xdr:from>
    <xdr:to>
      <xdr:col>6</xdr:col>
      <xdr:colOff>0</xdr:colOff>
      <xdr:row>31</xdr:row>
      <xdr:rowOff>209550</xdr:rowOff>
    </xdr:to>
    <xdr:sp macro="" textlink="">
      <xdr:nvSpPr>
        <xdr:cNvPr id="832858" name="Rectangle 16"/>
        <xdr:cNvSpPr>
          <a:spLocks noChangeArrowheads="1"/>
        </xdr:cNvSpPr>
      </xdr:nvSpPr>
      <xdr:spPr bwMode="auto">
        <a:xfrm>
          <a:off x="12296775" y="11363325"/>
          <a:ext cx="819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29</xdr:row>
      <xdr:rowOff>200025</xdr:rowOff>
    </xdr:from>
    <xdr:to>
      <xdr:col>6</xdr:col>
      <xdr:colOff>0</xdr:colOff>
      <xdr:row>30</xdr:row>
      <xdr:rowOff>238125</xdr:rowOff>
    </xdr:to>
    <xdr:sp macro="" textlink="">
      <xdr:nvSpPr>
        <xdr:cNvPr id="832859" name="Rectangle 10"/>
        <xdr:cNvSpPr>
          <a:spLocks noChangeArrowheads="1"/>
        </xdr:cNvSpPr>
      </xdr:nvSpPr>
      <xdr:spPr bwMode="auto">
        <a:xfrm>
          <a:off x="12353925" y="11096625"/>
          <a:ext cx="762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1066800</xdr:colOff>
      <xdr:row>27</xdr:row>
      <xdr:rowOff>190500</xdr:rowOff>
    </xdr:from>
    <xdr:to>
      <xdr:col>6</xdr:col>
      <xdr:colOff>0</xdr:colOff>
      <xdr:row>28</xdr:row>
      <xdr:rowOff>238125</xdr:rowOff>
    </xdr:to>
    <xdr:sp macro="" textlink="">
      <xdr:nvSpPr>
        <xdr:cNvPr id="832860" name="Rectangle 10"/>
        <xdr:cNvSpPr>
          <a:spLocks noChangeArrowheads="1"/>
        </xdr:cNvSpPr>
      </xdr:nvSpPr>
      <xdr:spPr bwMode="auto">
        <a:xfrm>
          <a:off x="12344400" y="10591800"/>
          <a:ext cx="771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BU103"/>
  <sheetViews>
    <sheetView showZeros="0"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5" sqref="B5:C7"/>
    </sheetView>
  </sheetViews>
  <sheetFormatPr defaultColWidth="9.109375" defaultRowHeight="18"/>
  <cols>
    <col min="1" max="1" width="12.33203125" style="2" customWidth="1"/>
    <col min="2" max="2" width="65" style="2" customWidth="1"/>
    <col min="3" max="3" width="20.6640625" style="2" customWidth="1"/>
    <col min="4" max="4" width="18.44140625" style="1" customWidth="1"/>
    <col min="5" max="5" width="22.88671875" style="1" customWidth="1"/>
    <col min="6" max="6" width="22.77734375" style="1" customWidth="1"/>
    <col min="7" max="7" width="16.33203125" style="1" customWidth="1"/>
    <col min="8" max="8" width="18.21875" style="1" customWidth="1"/>
    <col min="9" max="9" width="17.77734375" style="1" customWidth="1"/>
    <col min="10" max="10" width="17" style="1" customWidth="1"/>
    <col min="11" max="11" width="20.6640625" style="1" customWidth="1"/>
    <col min="12" max="12" width="17.77734375" style="1" customWidth="1"/>
    <col min="13" max="13" width="17.109375" style="1" customWidth="1"/>
    <col min="14" max="14" width="20.6640625" style="1" customWidth="1"/>
    <col min="15" max="15" width="16.88671875" style="1" customWidth="1"/>
    <col min="16" max="16" width="15.77734375" style="1" customWidth="1"/>
    <col min="17" max="17" width="20.77734375" style="1" customWidth="1"/>
    <col min="18" max="24" width="17.21875" style="1" customWidth="1"/>
    <col min="25" max="25" width="15.77734375" style="1" customWidth="1"/>
    <col min="26" max="26" width="16" style="1" customWidth="1"/>
    <col min="27" max="27" width="15.21875" style="1" customWidth="1"/>
    <col min="28" max="30" width="17.21875" style="1" customWidth="1"/>
    <col min="31" max="31" width="15.109375" style="1" customWidth="1"/>
    <col min="32" max="32" width="16.44140625" style="1" customWidth="1"/>
    <col min="33" max="33" width="19" style="1" bestFit="1" customWidth="1"/>
    <col min="34" max="34" width="16.5546875" style="1" customWidth="1"/>
    <col min="35" max="35" width="20.21875" style="1" customWidth="1"/>
    <col min="36" max="36" width="17.21875" style="1" customWidth="1"/>
    <col min="37" max="37" width="15.21875" style="2" customWidth="1"/>
    <col min="38" max="38" width="14.109375" style="2" customWidth="1"/>
    <col min="39" max="39" width="14.44140625" style="2" customWidth="1"/>
    <col min="40" max="40" width="16.44140625" style="2" customWidth="1"/>
    <col min="41" max="54" width="15.77734375" style="2" customWidth="1"/>
    <col min="55" max="55" width="14.109375" style="2" customWidth="1"/>
    <col min="56" max="56" width="13.77734375" style="2" customWidth="1"/>
    <col min="57" max="57" width="13.88671875" style="2" customWidth="1"/>
    <col min="58" max="58" width="13.5546875" style="2" customWidth="1"/>
    <col min="59" max="59" width="13.33203125" style="2" customWidth="1"/>
    <col min="60" max="60" width="12.44140625" style="2" customWidth="1"/>
    <col min="61" max="61" width="13.5546875" style="2" customWidth="1"/>
    <col min="62" max="62" width="13.77734375" style="2" customWidth="1"/>
    <col min="63" max="63" width="14.44140625" style="2" customWidth="1"/>
    <col min="64" max="65" width="13" style="2" customWidth="1"/>
    <col min="66" max="66" width="12.88671875" style="2" customWidth="1"/>
    <col min="67" max="67" width="12.6640625" style="2" customWidth="1"/>
    <col min="68" max="68" width="13.21875" style="2" customWidth="1"/>
    <col min="69" max="69" width="12.5546875" style="2" customWidth="1"/>
    <col min="70" max="70" width="12.44140625" style="2" customWidth="1"/>
    <col min="71" max="71" width="13" style="2" customWidth="1"/>
    <col min="72" max="72" width="13.21875" style="2" customWidth="1"/>
    <col min="73" max="16384" width="9.109375" style="2"/>
  </cols>
  <sheetData>
    <row r="1" spans="1:72" ht="21.75" customHeight="1">
      <c r="A1" s="134" t="s">
        <v>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72" ht="21.75" customHeight="1">
      <c r="A2" s="135" t="s">
        <v>60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72" ht="21.75" customHeight="1">
      <c r="A3" s="136" t="s">
        <v>46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72" ht="18.75" customHeight="1" thickBot="1">
      <c r="D4" s="2"/>
      <c r="E4" s="2"/>
      <c r="F4" s="2"/>
      <c r="G4" s="2"/>
      <c r="H4" s="2"/>
      <c r="I4" s="4"/>
      <c r="J4" s="2"/>
      <c r="K4" s="2"/>
      <c r="L4" s="4" t="s">
        <v>8</v>
      </c>
      <c r="M4" s="2"/>
      <c r="N4" s="2"/>
      <c r="O4" s="29"/>
      <c r="P4" s="56"/>
      <c r="Q4" s="56"/>
      <c r="R4" s="56"/>
      <c r="S4" s="56"/>
      <c r="T4" s="56"/>
      <c r="U4" s="56"/>
      <c r="V4" s="56"/>
      <c r="W4" s="56"/>
      <c r="X4" s="56" t="s">
        <v>8</v>
      </c>
      <c r="Y4" s="56"/>
      <c r="Z4" s="56"/>
      <c r="AA4" s="56"/>
      <c r="AB4" s="56"/>
      <c r="AC4" s="56"/>
      <c r="AD4" s="56"/>
      <c r="AH4" s="11"/>
      <c r="AI4" s="11"/>
      <c r="AK4" s="11"/>
      <c r="AL4" s="11"/>
      <c r="AM4" s="4" t="s">
        <v>8</v>
      </c>
      <c r="AN4" s="11"/>
      <c r="AO4" s="11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4" t="s">
        <v>8</v>
      </c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53"/>
      <c r="BS4" s="53"/>
      <c r="BT4" s="29" t="s">
        <v>8</v>
      </c>
    </row>
    <row r="5" spans="1:72" s="8" customFormat="1" ht="26.25" customHeight="1" thickBot="1">
      <c r="A5" s="137" t="s">
        <v>2</v>
      </c>
      <c r="B5" s="137" t="s">
        <v>5</v>
      </c>
      <c r="C5" s="137" t="s">
        <v>7</v>
      </c>
      <c r="D5" s="139" t="s">
        <v>1</v>
      </c>
      <c r="E5" s="131"/>
      <c r="F5" s="131"/>
      <c r="G5" s="131"/>
      <c r="H5" s="131"/>
      <c r="I5" s="131"/>
      <c r="J5" s="131"/>
      <c r="K5" s="131"/>
      <c r="L5" s="132"/>
      <c r="M5" s="143" t="s">
        <v>1</v>
      </c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31" t="s">
        <v>1</v>
      </c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 t="s">
        <v>1</v>
      </c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 t="s">
        <v>1</v>
      </c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2"/>
    </row>
    <row r="6" spans="1:72" ht="297.60000000000002" customHeight="1" thickBot="1">
      <c r="A6" s="138"/>
      <c r="B6" s="138"/>
      <c r="C6" s="138"/>
      <c r="D6" s="158" t="s">
        <v>9</v>
      </c>
      <c r="E6" s="159"/>
      <c r="F6" s="160"/>
      <c r="G6" s="156" t="s">
        <v>34</v>
      </c>
      <c r="H6" s="156"/>
      <c r="I6" s="157"/>
      <c r="J6" s="143" t="s">
        <v>35</v>
      </c>
      <c r="K6" s="144"/>
      <c r="L6" s="145"/>
      <c r="M6" s="143" t="s">
        <v>36</v>
      </c>
      <c r="N6" s="144"/>
      <c r="O6" s="145"/>
      <c r="P6" s="140" t="s">
        <v>38</v>
      </c>
      <c r="Q6" s="141"/>
      <c r="R6" s="142"/>
      <c r="S6" s="143" t="s">
        <v>47</v>
      </c>
      <c r="T6" s="144"/>
      <c r="U6" s="144"/>
      <c r="V6" s="140" t="s">
        <v>48</v>
      </c>
      <c r="W6" s="141"/>
      <c r="X6" s="142"/>
      <c r="Y6" s="143" t="s">
        <v>49</v>
      </c>
      <c r="Z6" s="144"/>
      <c r="AA6" s="145"/>
      <c r="AB6" s="143" t="s">
        <v>50</v>
      </c>
      <c r="AC6" s="144"/>
      <c r="AD6" s="145"/>
      <c r="AE6" s="146" t="s">
        <v>43</v>
      </c>
      <c r="AF6" s="147"/>
      <c r="AG6" s="148"/>
      <c r="AH6" s="150" t="s">
        <v>37</v>
      </c>
      <c r="AI6" s="164"/>
      <c r="AJ6" s="165"/>
      <c r="AK6" s="161" t="s">
        <v>44</v>
      </c>
      <c r="AL6" s="162"/>
      <c r="AM6" s="166"/>
      <c r="AN6" s="161" t="s">
        <v>45</v>
      </c>
      <c r="AO6" s="162"/>
      <c r="AP6" s="163"/>
      <c r="AQ6" s="167" t="s">
        <v>51</v>
      </c>
      <c r="AR6" s="168"/>
      <c r="AS6" s="169"/>
      <c r="AT6" s="149" t="s">
        <v>52</v>
      </c>
      <c r="AU6" s="150"/>
      <c r="AV6" s="151"/>
      <c r="AW6" s="149" t="s">
        <v>53</v>
      </c>
      <c r="AX6" s="150"/>
      <c r="AY6" s="151"/>
      <c r="AZ6" s="167" t="s">
        <v>54</v>
      </c>
      <c r="BA6" s="168"/>
      <c r="BB6" s="169"/>
      <c r="BC6" s="149" t="s">
        <v>56</v>
      </c>
      <c r="BD6" s="150"/>
      <c r="BE6" s="150"/>
      <c r="BF6" s="167" t="s">
        <v>57</v>
      </c>
      <c r="BG6" s="168"/>
      <c r="BH6" s="169"/>
      <c r="BI6" s="168" t="s">
        <v>58</v>
      </c>
      <c r="BJ6" s="168"/>
      <c r="BK6" s="169"/>
      <c r="BL6" s="149" t="s">
        <v>40</v>
      </c>
      <c r="BM6" s="150"/>
      <c r="BN6" s="151"/>
      <c r="BO6" s="149" t="s">
        <v>41</v>
      </c>
      <c r="BP6" s="150"/>
      <c r="BQ6" s="151"/>
      <c r="BR6" s="146" t="s">
        <v>42</v>
      </c>
      <c r="BS6" s="147"/>
      <c r="BT6" s="148"/>
    </row>
    <row r="7" spans="1:72" ht="73.5" customHeight="1" thickBot="1">
      <c r="A7" s="138"/>
      <c r="B7" s="138"/>
      <c r="C7" s="155"/>
      <c r="D7" s="16" t="s">
        <v>59</v>
      </c>
      <c r="E7" s="17" t="s">
        <v>3</v>
      </c>
      <c r="F7" s="18" t="s">
        <v>6</v>
      </c>
      <c r="G7" s="42" t="str">
        <f>D7</f>
        <v xml:space="preserve">розпис на січень
- листопад
</v>
      </c>
      <c r="H7" s="17" t="s">
        <v>3</v>
      </c>
      <c r="I7" s="18" t="s">
        <v>6</v>
      </c>
      <c r="J7" s="16" t="str">
        <f>D7</f>
        <v xml:space="preserve">розпис на січень
- листопад
</v>
      </c>
      <c r="K7" s="17" t="s">
        <v>3</v>
      </c>
      <c r="L7" s="18" t="s">
        <v>6</v>
      </c>
      <c r="M7" s="42" t="str">
        <f>D7</f>
        <v xml:space="preserve">розпис на січень
- листопад
</v>
      </c>
      <c r="N7" s="17" t="s">
        <v>3</v>
      </c>
      <c r="O7" s="76" t="s">
        <v>6</v>
      </c>
      <c r="P7" s="57" t="str">
        <f t="shared" ref="P7:R7" si="0">M7</f>
        <v xml:space="preserve">розпис на січень
- листопад
</v>
      </c>
      <c r="Q7" s="58" t="str">
        <f t="shared" si="0"/>
        <v>направлено відкритих асигнувань</v>
      </c>
      <c r="R7" s="18" t="str">
        <f t="shared" si="0"/>
        <v>касові видатки (оперативні дані)</v>
      </c>
      <c r="S7" s="57" t="str">
        <f t="shared" ref="S7" si="1">P7</f>
        <v xml:space="preserve">розпис на січень
- листопад
</v>
      </c>
      <c r="T7" s="58" t="str">
        <f t="shared" ref="T7" si="2">Q7</f>
        <v>направлено відкритих асигнувань</v>
      </c>
      <c r="U7" s="76" t="str">
        <f t="shared" ref="U7" si="3">R7</f>
        <v>касові видатки (оперативні дані)</v>
      </c>
      <c r="V7" s="57" t="str">
        <f t="shared" ref="V7" si="4">S7</f>
        <v xml:space="preserve">розпис на січень
- листопад
</v>
      </c>
      <c r="W7" s="58" t="str">
        <f t="shared" ref="W7" si="5">T7</f>
        <v>направлено відкритих асигнувань</v>
      </c>
      <c r="X7" s="18" t="str">
        <f t="shared" ref="X7" si="6">U7</f>
        <v>касові видатки (оперативні дані)</v>
      </c>
      <c r="Y7" s="57" t="str">
        <f t="shared" ref="Y7" si="7">V7</f>
        <v xml:space="preserve">розпис на січень
- листопад
</v>
      </c>
      <c r="Z7" s="58" t="str">
        <f t="shared" ref="Z7" si="8">W7</f>
        <v>направлено відкритих асигнувань</v>
      </c>
      <c r="AA7" s="18" t="str">
        <f t="shared" ref="AA7" si="9">X7</f>
        <v>касові видатки (оперативні дані)</v>
      </c>
      <c r="AB7" s="57" t="str">
        <f t="shared" ref="AB7" si="10">Y7</f>
        <v xml:space="preserve">розпис на січень
- листопад
</v>
      </c>
      <c r="AC7" s="58" t="str">
        <f t="shared" ref="AC7" si="11">Z7</f>
        <v>направлено відкритих асигнувань</v>
      </c>
      <c r="AD7" s="76" t="str">
        <f t="shared" ref="AD7" si="12">AA7</f>
        <v>касові видатки (оперативні дані)</v>
      </c>
      <c r="AE7" s="16" t="str">
        <f>D7</f>
        <v xml:space="preserve">розпис на січень
- листопад
</v>
      </c>
      <c r="AF7" s="17" t="s">
        <v>3</v>
      </c>
      <c r="AG7" s="18" t="s">
        <v>6</v>
      </c>
      <c r="AH7" s="42" t="str">
        <f>D7</f>
        <v xml:space="preserve">розпис на січень
- листопад
</v>
      </c>
      <c r="AI7" s="17" t="s">
        <v>3</v>
      </c>
      <c r="AJ7" s="18" t="s">
        <v>6</v>
      </c>
      <c r="AK7" s="16" t="str">
        <f>D7</f>
        <v xml:space="preserve">розпис на січень
- листопад
</v>
      </c>
      <c r="AL7" s="17" t="s">
        <v>3</v>
      </c>
      <c r="AM7" s="97" t="s">
        <v>6</v>
      </c>
      <c r="AN7" s="16" t="str">
        <f>D7</f>
        <v xml:space="preserve">розпис на січень
- листопад
</v>
      </c>
      <c r="AO7" s="17" t="s">
        <v>3</v>
      </c>
      <c r="AP7" s="89" t="s">
        <v>6</v>
      </c>
      <c r="AQ7" s="16" t="str">
        <f>G7</f>
        <v xml:space="preserve">розпис на січень
- листопад
</v>
      </c>
      <c r="AR7" s="17" t="s">
        <v>3</v>
      </c>
      <c r="AS7" s="89" t="s">
        <v>6</v>
      </c>
      <c r="AT7" s="16" t="str">
        <f>J7</f>
        <v xml:space="preserve">розпис на січень
- листопад
</v>
      </c>
      <c r="AU7" s="17" t="s">
        <v>3</v>
      </c>
      <c r="AV7" s="89" t="s">
        <v>6</v>
      </c>
      <c r="AW7" s="16" t="str">
        <f>M7</f>
        <v xml:space="preserve">розпис на січень
- листопад
</v>
      </c>
      <c r="AX7" s="17" t="s">
        <v>3</v>
      </c>
      <c r="AY7" s="89" t="s">
        <v>6</v>
      </c>
      <c r="AZ7" s="16" t="str">
        <f>P7</f>
        <v xml:space="preserve">розпис на січень
- листопад
</v>
      </c>
      <c r="BA7" s="17" t="s">
        <v>3</v>
      </c>
      <c r="BB7" s="97" t="s">
        <v>6</v>
      </c>
      <c r="BC7" s="16" t="str">
        <f>S7</f>
        <v xml:space="preserve">розпис на січень
- листопад
</v>
      </c>
      <c r="BD7" s="17" t="s">
        <v>3</v>
      </c>
      <c r="BE7" s="89" t="s">
        <v>6</v>
      </c>
      <c r="BF7" s="16" t="str">
        <f>V7</f>
        <v xml:space="preserve">розпис на січень
- листопад
</v>
      </c>
      <c r="BG7" s="17" t="s">
        <v>3</v>
      </c>
      <c r="BH7" s="90" t="s">
        <v>6</v>
      </c>
      <c r="BI7" s="16" t="str">
        <f>Y7</f>
        <v xml:space="preserve">розпис на січень
- листопад
</v>
      </c>
      <c r="BJ7" s="17" t="s">
        <v>3</v>
      </c>
      <c r="BK7" s="90" t="s">
        <v>6</v>
      </c>
      <c r="BL7" s="16" t="str">
        <f>G7</f>
        <v xml:space="preserve">розпис на січень
- листопад
</v>
      </c>
      <c r="BM7" s="17" t="s">
        <v>3</v>
      </c>
      <c r="BN7" s="97" t="s">
        <v>6</v>
      </c>
      <c r="BO7" s="16" t="str">
        <f>J7</f>
        <v xml:space="preserve">розпис на січень
- листопад
</v>
      </c>
      <c r="BP7" s="17" t="s">
        <v>3</v>
      </c>
      <c r="BQ7" s="83" t="s">
        <v>6</v>
      </c>
      <c r="BR7" s="16" t="str">
        <f>D7</f>
        <v xml:space="preserve">розпис на січень
- листопад
</v>
      </c>
      <c r="BS7" s="17" t="s">
        <v>3</v>
      </c>
      <c r="BT7" s="83" t="s">
        <v>6</v>
      </c>
    </row>
    <row r="8" spans="1:72" s="5" customFormat="1" ht="18.75" customHeight="1" thickBo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65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77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77">
        <v>21</v>
      </c>
      <c r="V8" s="10">
        <v>22</v>
      </c>
      <c r="W8" s="10">
        <v>23</v>
      </c>
      <c r="X8" s="10">
        <v>24</v>
      </c>
      <c r="Y8" s="70">
        <v>25</v>
      </c>
      <c r="Z8" s="70">
        <v>26</v>
      </c>
      <c r="AA8" s="70">
        <v>27</v>
      </c>
      <c r="AB8" s="73">
        <v>28</v>
      </c>
      <c r="AC8" s="70">
        <v>29</v>
      </c>
      <c r="AD8" s="70">
        <v>30</v>
      </c>
      <c r="AE8" s="10">
        <v>31</v>
      </c>
      <c r="AF8" s="10">
        <v>32</v>
      </c>
      <c r="AG8" s="10">
        <v>33</v>
      </c>
      <c r="AH8" s="65">
        <v>34</v>
      </c>
      <c r="AI8" s="10">
        <v>35</v>
      </c>
      <c r="AJ8" s="10">
        <v>36</v>
      </c>
      <c r="AK8" s="10">
        <v>37</v>
      </c>
      <c r="AL8" s="10">
        <v>38</v>
      </c>
      <c r="AM8" s="10">
        <v>39</v>
      </c>
      <c r="AN8" s="10">
        <v>40</v>
      </c>
      <c r="AO8" s="10">
        <v>41</v>
      </c>
      <c r="AP8" s="77">
        <v>42</v>
      </c>
      <c r="AQ8" s="10">
        <v>43</v>
      </c>
      <c r="AR8" s="10">
        <v>44</v>
      </c>
      <c r="AS8" s="10">
        <v>45</v>
      </c>
      <c r="AT8" s="10">
        <v>46</v>
      </c>
      <c r="AU8" s="10">
        <v>47</v>
      </c>
      <c r="AV8" s="10">
        <v>48</v>
      </c>
      <c r="AW8" s="10">
        <v>49</v>
      </c>
      <c r="AX8" s="10">
        <v>50</v>
      </c>
      <c r="AY8" s="10">
        <v>51</v>
      </c>
      <c r="AZ8" s="10">
        <v>52</v>
      </c>
      <c r="BA8" s="10">
        <v>53</v>
      </c>
      <c r="BB8" s="10">
        <v>54</v>
      </c>
      <c r="BC8" s="10">
        <v>55</v>
      </c>
      <c r="BD8" s="73">
        <v>56</v>
      </c>
      <c r="BE8" s="10">
        <v>57</v>
      </c>
      <c r="BF8" s="10">
        <v>58</v>
      </c>
      <c r="BG8" s="10">
        <v>59</v>
      </c>
      <c r="BH8" s="10">
        <v>60</v>
      </c>
      <c r="BI8" s="10">
        <v>61</v>
      </c>
      <c r="BJ8" s="73">
        <v>62</v>
      </c>
      <c r="BK8" s="10">
        <v>63</v>
      </c>
      <c r="BL8" s="10">
        <v>64</v>
      </c>
      <c r="BM8" s="10">
        <v>65</v>
      </c>
      <c r="BN8" s="10">
        <v>66</v>
      </c>
      <c r="BO8" s="10">
        <v>67</v>
      </c>
      <c r="BP8" s="10">
        <v>68</v>
      </c>
      <c r="BQ8" s="10">
        <v>69</v>
      </c>
      <c r="BR8" s="10">
        <v>70</v>
      </c>
      <c r="BS8" s="10">
        <v>71</v>
      </c>
      <c r="BT8" s="10">
        <v>72</v>
      </c>
    </row>
    <row r="9" spans="1:72" ht="21.6" customHeight="1">
      <c r="A9" s="20">
        <v>1</v>
      </c>
      <c r="B9" s="67" t="s">
        <v>10</v>
      </c>
      <c r="C9" s="75">
        <f>F9+I9+L9+O9+R9+U9+X9+AA9+AD9+AG9+AJ9+AM9+AP9+AS9+AV9+AY9+BB9+BE9+BH9+BK9+BN9+BQ9+BT9</f>
        <v>4329795.3926299997</v>
      </c>
      <c r="D9" s="98">
        <v>3855480.3</v>
      </c>
      <c r="E9" s="99">
        <v>3855480.3</v>
      </c>
      <c r="F9" s="100">
        <v>3878856.5008200002</v>
      </c>
      <c r="G9" s="101">
        <v>13531.3</v>
      </c>
      <c r="H9" s="102">
        <v>13531.3</v>
      </c>
      <c r="I9" s="100">
        <v>6277.2047999999995</v>
      </c>
      <c r="J9" s="101">
        <v>110738.4</v>
      </c>
      <c r="K9" s="102">
        <v>110738.4</v>
      </c>
      <c r="L9" s="103">
        <v>102504.74277</v>
      </c>
      <c r="M9" s="104">
        <v>2059.6999999999998</v>
      </c>
      <c r="N9" s="105">
        <v>0</v>
      </c>
      <c r="O9" s="106">
        <v>0</v>
      </c>
      <c r="P9" s="107">
        <v>6449.4</v>
      </c>
      <c r="Q9" s="105">
        <v>6449.4</v>
      </c>
      <c r="R9" s="108">
        <v>6400.5596500000001</v>
      </c>
      <c r="S9" s="107">
        <v>0</v>
      </c>
      <c r="T9" s="105">
        <v>0</v>
      </c>
      <c r="U9" s="106">
        <v>0</v>
      </c>
      <c r="V9" s="107">
        <v>134008</v>
      </c>
      <c r="W9" s="105">
        <v>133999.71659</v>
      </c>
      <c r="X9" s="108">
        <v>133999.71659</v>
      </c>
      <c r="Y9" s="101">
        <v>0</v>
      </c>
      <c r="Z9" s="102">
        <v>0</v>
      </c>
      <c r="AA9" s="100">
        <v>0</v>
      </c>
      <c r="AB9" s="101">
        <v>0</v>
      </c>
      <c r="AC9" s="102">
        <v>0</v>
      </c>
      <c r="AD9" s="100">
        <v>0</v>
      </c>
      <c r="AE9" s="104">
        <v>240786.3</v>
      </c>
      <c r="AF9" s="102">
        <v>56695.57387</v>
      </c>
      <c r="AG9" s="100">
        <v>107834.07828</v>
      </c>
      <c r="AH9" s="109">
        <v>1252250.3</v>
      </c>
      <c r="AI9" s="102">
        <v>201651.22336</v>
      </c>
      <c r="AJ9" s="100">
        <v>79773.347720000005</v>
      </c>
      <c r="AK9" s="62"/>
      <c r="AL9" s="19"/>
      <c r="AM9" s="23">
        <v>0</v>
      </c>
      <c r="AN9" s="62"/>
      <c r="AO9" s="19"/>
      <c r="AP9" s="79">
        <v>0</v>
      </c>
      <c r="AQ9" s="62"/>
      <c r="AR9" s="19"/>
      <c r="AS9" s="93"/>
      <c r="AT9" s="59"/>
      <c r="AU9" s="60"/>
      <c r="AV9" s="110">
        <v>238.089</v>
      </c>
      <c r="AW9" s="95"/>
      <c r="AX9" s="19"/>
      <c r="AY9" s="93">
        <v>0</v>
      </c>
      <c r="AZ9" s="59"/>
      <c r="BA9" s="60"/>
      <c r="BB9" s="110">
        <v>0</v>
      </c>
      <c r="BC9" s="59"/>
      <c r="BD9" s="60"/>
      <c r="BE9" s="111">
        <v>0</v>
      </c>
      <c r="BF9" s="59"/>
      <c r="BG9" s="60"/>
      <c r="BH9" s="111">
        <v>0</v>
      </c>
      <c r="BI9" s="59"/>
      <c r="BJ9" s="60"/>
      <c r="BK9" s="110">
        <v>3034.9686000000002</v>
      </c>
      <c r="BL9" s="92"/>
      <c r="BM9" s="60"/>
      <c r="BN9" s="110">
        <v>2901.8585499999999</v>
      </c>
      <c r="BO9" s="59"/>
      <c r="BP9" s="60"/>
      <c r="BQ9" s="110">
        <v>5346.48585</v>
      </c>
      <c r="BR9" s="59"/>
      <c r="BS9" s="60"/>
      <c r="BT9" s="110">
        <v>2627.84</v>
      </c>
    </row>
    <row r="10" spans="1:72" ht="21.6" customHeight="1">
      <c r="A10" s="21">
        <v>2</v>
      </c>
      <c r="B10" s="68" t="s">
        <v>11</v>
      </c>
      <c r="C10" s="75">
        <f t="shared" ref="C10:C33" si="13">F10+I10+L10+O10+R10+U10+X10+AA10+AD10+AG10+AJ10+AM10+AP10+AS10+AV10+AY10+BB10+BE10+BH10+BK10+BN10+BQ10+BT10</f>
        <v>3577637.6206700006</v>
      </c>
      <c r="D10" s="112">
        <v>3337676.1</v>
      </c>
      <c r="E10" s="113">
        <v>3337676.1</v>
      </c>
      <c r="F10" s="114">
        <v>3360937.2009000001</v>
      </c>
      <c r="G10" s="112">
        <v>14089.4</v>
      </c>
      <c r="H10" s="113">
        <v>14089.4</v>
      </c>
      <c r="I10" s="114">
        <v>9661.9015500000005</v>
      </c>
      <c r="J10" s="112">
        <v>72714.7</v>
      </c>
      <c r="K10" s="113">
        <v>72714.7</v>
      </c>
      <c r="L10" s="115">
        <v>68625.994150000013</v>
      </c>
      <c r="M10" s="116">
        <v>0</v>
      </c>
      <c r="N10" s="113">
        <v>0</v>
      </c>
      <c r="O10" s="117">
        <v>0</v>
      </c>
      <c r="P10" s="112">
        <v>4299.6000000000004</v>
      </c>
      <c r="Q10" s="113">
        <v>4299.6000000000004</v>
      </c>
      <c r="R10" s="118">
        <v>4159.7236899999998</v>
      </c>
      <c r="S10" s="112">
        <v>0</v>
      </c>
      <c r="T10" s="113">
        <v>0</v>
      </c>
      <c r="U10" s="117">
        <v>0</v>
      </c>
      <c r="V10" s="112">
        <v>68977.08425</v>
      </c>
      <c r="W10" s="113">
        <v>63760.609880000004</v>
      </c>
      <c r="X10" s="118">
        <v>63760.589619999999</v>
      </c>
      <c r="Y10" s="112">
        <v>0</v>
      </c>
      <c r="Z10" s="113">
        <v>0</v>
      </c>
      <c r="AA10" s="118">
        <v>0</v>
      </c>
      <c r="AB10" s="112">
        <v>0</v>
      </c>
      <c r="AC10" s="113">
        <v>0</v>
      </c>
      <c r="AD10" s="118">
        <v>0</v>
      </c>
      <c r="AE10" s="116"/>
      <c r="AF10" s="13"/>
      <c r="AG10" s="23">
        <v>0</v>
      </c>
      <c r="AH10" s="85">
        <v>732574.6</v>
      </c>
      <c r="AI10" s="13">
        <v>117967.27198</v>
      </c>
      <c r="AJ10" s="23">
        <v>48326.588799999998</v>
      </c>
      <c r="AK10" s="22"/>
      <c r="AL10" s="13"/>
      <c r="AM10" s="23">
        <v>0</v>
      </c>
      <c r="AN10" s="22"/>
      <c r="AO10" s="13"/>
      <c r="AP10" s="79">
        <v>0</v>
      </c>
      <c r="AQ10" s="22"/>
      <c r="AR10" s="13"/>
      <c r="AS10" s="79"/>
      <c r="AT10" s="22"/>
      <c r="AU10" s="13"/>
      <c r="AV10" s="23">
        <v>103.37353</v>
      </c>
      <c r="AW10" s="85"/>
      <c r="AX10" s="13"/>
      <c r="AY10" s="79">
        <v>2764.2293799999998</v>
      </c>
      <c r="AZ10" s="22"/>
      <c r="BA10" s="13"/>
      <c r="BB10" s="23">
        <v>0</v>
      </c>
      <c r="BC10" s="22"/>
      <c r="BD10" s="13"/>
      <c r="BE10" s="79">
        <v>0</v>
      </c>
      <c r="BF10" s="22"/>
      <c r="BG10" s="13"/>
      <c r="BH10" s="79">
        <v>0</v>
      </c>
      <c r="BI10" s="22"/>
      <c r="BJ10" s="13"/>
      <c r="BK10" s="23">
        <v>6794.8865800000003</v>
      </c>
      <c r="BL10" s="85"/>
      <c r="BM10" s="13"/>
      <c r="BN10" s="23">
        <v>336.62765000000002</v>
      </c>
      <c r="BO10" s="22"/>
      <c r="BP10" s="13"/>
      <c r="BQ10" s="23">
        <v>12166.50482</v>
      </c>
      <c r="BR10" s="22"/>
      <c r="BS10" s="13"/>
      <c r="BT10" s="23">
        <v>0</v>
      </c>
    </row>
    <row r="11" spans="1:72" ht="20.399999999999999" customHeight="1">
      <c r="A11" s="21">
        <v>3</v>
      </c>
      <c r="B11" s="68" t="s">
        <v>12</v>
      </c>
      <c r="C11" s="75">
        <f t="shared" si="13"/>
        <v>7919354.3245599996</v>
      </c>
      <c r="D11" s="112">
        <v>6561757.5999999996</v>
      </c>
      <c r="E11" s="113">
        <v>6561757.5999999996</v>
      </c>
      <c r="F11" s="114">
        <v>6447665.59461</v>
      </c>
      <c r="G11" s="112">
        <v>24920.2</v>
      </c>
      <c r="H11" s="113">
        <v>24920.2</v>
      </c>
      <c r="I11" s="114">
        <v>13855.228730000001</v>
      </c>
      <c r="J11" s="112">
        <v>223278.7</v>
      </c>
      <c r="K11" s="113">
        <v>223278.7</v>
      </c>
      <c r="L11" s="115">
        <v>221973.45976</v>
      </c>
      <c r="M11" s="116">
        <v>10298.1</v>
      </c>
      <c r="N11" s="113">
        <v>4442.5</v>
      </c>
      <c r="O11" s="117">
        <v>389.74565999999999</v>
      </c>
      <c r="P11" s="112">
        <v>7525</v>
      </c>
      <c r="Q11" s="113">
        <v>7525</v>
      </c>
      <c r="R11" s="118">
        <v>7137.1361200000001</v>
      </c>
      <c r="S11" s="112">
        <v>36193.065999999999</v>
      </c>
      <c r="T11" s="113">
        <v>7212.80728</v>
      </c>
      <c r="U11" s="117">
        <v>7212.80728</v>
      </c>
      <c r="V11" s="112">
        <v>874144.98054000002</v>
      </c>
      <c r="W11" s="113">
        <v>757168.24450000003</v>
      </c>
      <c r="X11" s="118">
        <v>741864.04688000004</v>
      </c>
      <c r="Y11" s="112">
        <v>58036.3</v>
      </c>
      <c r="Z11" s="113">
        <v>58036.3</v>
      </c>
      <c r="AA11" s="118">
        <v>7509.5307199999997</v>
      </c>
      <c r="AB11" s="112">
        <v>909.2</v>
      </c>
      <c r="AC11" s="113">
        <v>909.2</v>
      </c>
      <c r="AD11" s="118">
        <v>55.638800000000003</v>
      </c>
      <c r="AE11" s="116"/>
      <c r="AF11" s="13"/>
      <c r="AG11" s="23">
        <v>0</v>
      </c>
      <c r="AH11" s="116">
        <v>1060498.3</v>
      </c>
      <c r="AI11" s="113">
        <v>170773.24122</v>
      </c>
      <c r="AJ11" s="23">
        <v>130423.11418999999</v>
      </c>
      <c r="AK11" s="22">
        <v>7440.22</v>
      </c>
      <c r="AL11" s="13">
        <v>7440.22</v>
      </c>
      <c r="AM11" s="23">
        <v>3887.0537599999998</v>
      </c>
      <c r="AN11" s="119">
        <v>1300693.5</v>
      </c>
      <c r="AO11" s="119">
        <v>161494.01549000002</v>
      </c>
      <c r="AP11" s="79">
        <v>152833.27099000002</v>
      </c>
      <c r="AQ11" s="22"/>
      <c r="AR11" s="13"/>
      <c r="AS11" s="79"/>
      <c r="AT11" s="22"/>
      <c r="AU11" s="13"/>
      <c r="AV11" s="23">
        <v>317.3775</v>
      </c>
      <c r="AW11" s="85"/>
      <c r="AX11" s="13"/>
      <c r="AY11" s="79">
        <v>0</v>
      </c>
      <c r="AZ11" s="22"/>
      <c r="BA11" s="13"/>
      <c r="BB11" s="23">
        <v>0</v>
      </c>
      <c r="BC11" s="22"/>
      <c r="BD11" s="13"/>
      <c r="BE11" s="79">
        <v>30710.372210000001</v>
      </c>
      <c r="BF11" s="22"/>
      <c r="BG11" s="13"/>
      <c r="BH11" s="79">
        <v>0</v>
      </c>
      <c r="BI11" s="22"/>
      <c r="BJ11" s="13"/>
      <c r="BK11" s="23">
        <v>7027.7465099999999</v>
      </c>
      <c r="BL11" s="85"/>
      <c r="BM11" s="13"/>
      <c r="BN11" s="23">
        <v>3058.7548900000002</v>
      </c>
      <c r="BO11" s="22"/>
      <c r="BP11" s="13"/>
      <c r="BQ11" s="23">
        <v>143383.94594999999</v>
      </c>
      <c r="BR11" s="22"/>
      <c r="BS11" s="13"/>
      <c r="BT11" s="23">
        <v>49.5</v>
      </c>
    </row>
    <row r="12" spans="1:72" ht="21.6" customHeight="1">
      <c r="A12" s="21">
        <v>4</v>
      </c>
      <c r="B12" s="68" t="s">
        <v>13</v>
      </c>
      <c r="C12" s="75">
        <f t="shared" si="13"/>
        <v>3376635.9228499997</v>
      </c>
      <c r="D12" s="112">
        <v>3236631.9</v>
      </c>
      <c r="E12" s="113">
        <v>3224330.65</v>
      </c>
      <c r="F12" s="114">
        <v>2770354.70046</v>
      </c>
      <c r="G12" s="112">
        <v>14788.4</v>
      </c>
      <c r="H12" s="113">
        <v>14788.4</v>
      </c>
      <c r="I12" s="114">
        <v>3215.3133900000003</v>
      </c>
      <c r="J12" s="112">
        <v>129749.9</v>
      </c>
      <c r="K12" s="113">
        <v>129749.9</v>
      </c>
      <c r="L12" s="115">
        <v>81245.856390000001</v>
      </c>
      <c r="M12" s="116">
        <v>186</v>
      </c>
      <c r="N12" s="113">
        <v>0</v>
      </c>
      <c r="O12" s="117">
        <v>0</v>
      </c>
      <c r="P12" s="112">
        <v>5374.5</v>
      </c>
      <c r="Q12" s="113">
        <v>4436.5</v>
      </c>
      <c r="R12" s="118">
        <v>4306.7100199999995</v>
      </c>
      <c r="S12" s="112">
        <v>721249.03700000001</v>
      </c>
      <c r="T12" s="113">
        <v>78961.535390000005</v>
      </c>
      <c r="U12" s="117">
        <v>78961.535390000005</v>
      </c>
      <c r="V12" s="112">
        <v>343854.4</v>
      </c>
      <c r="W12" s="113">
        <v>328942.04453999997</v>
      </c>
      <c r="X12" s="118">
        <v>328942.04454000003</v>
      </c>
      <c r="Y12" s="112">
        <v>111990.9</v>
      </c>
      <c r="Z12" s="113">
        <v>111990.9</v>
      </c>
      <c r="AA12" s="118">
        <v>16649.682000000001</v>
      </c>
      <c r="AB12" s="112">
        <v>2370.8000000000002</v>
      </c>
      <c r="AC12" s="113">
        <v>2370.8000000000002</v>
      </c>
      <c r="AD12" s="118">
        <v>63.236080000000001</v>
      </c>
      <c r="AE12" s="116"/>
      <c r="AF12" s="13"/>
      <c r="AG12" s="23">
        <v>0</v>
      </c>
      <c r="AH12" s="85">
        <v>1034056.5</v>
      </c>
      <c r="AI12" s="13">
        <v>166515.18599999999</v>
      </c>
      <c r="AJ12" s="23">
        <v>48964.167000000001</v>
      </c>
      <c r="AK12" s="22"/>
      <c r="AL12" s="13"/>
      <c r="AM12" s="23">
        <v>0</v>
      </c>
      <c r="AN12" s="22"/>
      <c r="AO12" s="13"/>
      <c r="AP12" s="79">
        <v>0</v>
      </c>
      <c r="AQ12" s="22"/>
      <c r="AR12" s="13"/>
      <c r="AS12" s="79"/>
      <c r="AT12" s="22"/>
      <c r="AU12" s="13"/>
      <c r="AV12" s="23">
        <v>83.78</v>
      </c>
      <c r="AW12" s="85"/>
      <c r="AX12" s="13"/>
      <c r="AY12" s="79">
        <v>0</v>
      </c>
      <c r="AZ12" s="22"/>
      <c r="BA12" s="13"/>
      <c r="BB12" s="23">
        <v>10540.054</v>
      </c>
      <c r="BC12" s="22"/>
      <c r="BD12" s="13"/>
      <c r="BE12" s="79">
        <v>27173.931960000002</v>
      </c>
      <c r="BF12" s="22"/>
      <c r="BG12" s="13"/>
      <c r="BH12" s="79">
        <v>619.11</v>
      </c>
      <c r="BI12" s="22"/>
      <c r="BJ12" s="13"/>
      <c r="BK12" s="23">
        <v>892.35699999999997</v>
      </c>
      <c r="BL12" s="85"/>
      <c r="BM12" s="13"/>
      <c r="BN12" s="23">
        <v>289.49</v>
      </c>
      <c r="BO12" s="22"/>
      <c r="BP12" s="13"/>
      <c r="BQ12" s="23">
        <v>4333.9546200000004</v>
      </c>
      <c r="BR12" s="22"/>
      <c r="BS12" s="13"/>
      <c r="BT12" s="23">
        <v>0</v>
      </c>
    </row>
    <row r="13" spans="1:72" ht="21.6" customHeight="1">
      <c r="A13" s="21">
        <v>5</v>
      </c>
      <c r="B13" s="68" t="s">
        <v>14</v>
      </c>
      <c r="C13" s="75">
        <f t="shared" si="13"/>
        <v>3668216.1374499993</v>
      </c>
      <c r="D13" s="112">
        <v>3184636.7</v>
      </c>
      <c r="E13" s="113">
        <v>3184636.7</v>
      </c>
      <c r="F13" s="114">
        <v>3128834.0494400002</v>
      </c>
      <c r="G13" s="112">
        <v>16385.900000000001</v>
      </c>
      <c r="H13" s="113">
        <v>16385.900000000001</v>
      </c>
      <c r="I13" s="114">
        <v>6249.7452000000003</v>
      </c>
      <c r="J13" s="112">
        <v>86206.6</v>
      </c>
      <c r="K13" s="113">
        <v>86206.6</v>
      </c>
      <c r="L13" s="115">
        <v>80734.521769999992</v>
      </c>
      <c r="M13" s="116">
        <v>0</v>
      </c>
      <c r="N13" s="113">
        <v>0</v>
      </c>
      <c r="O13" s="117">
        <v>0</v>
      </c>
      <c r="P13" s="112">
        <v>4299.6000000000004</v>
      </c>
      <c r="Q13" s="113">
        <v>4299.6000000000004</v>
      </c>
      <c r="R13" s="118">
        <v>4239.8128499999993</v>
      </c>
      <c r="S13" s="112">
        <v>0</v>
      </c>
      <c r="T13" s="113">
        <v>0</v>
      </c>
      <c r="U13" s="117">
        <v>0</v>
      </c>
      <c r="V13" s="112">
        <v>85659.361709999997</v>
      </c>
      <c r="W13" s="113">
        <v>85659.361709999997</v>
      </c>
      <c r="X13" s="118">
        <v>85659.361709999997</v>
      </c>
      <c r="Y13" s="112">
        <v>0</v>
      </c>
      <c r="Z13" s="113">
        <v>0</v>
      </c>
      <c r="AA13" s="118">
        <v>0</v>
      </c>
      <c r="AB13" s="112">
        <v>1106.4000000000001</v>
      </c>
      <c r="AC13" s="113">
        <v>1106.4000000000001</v>
      </c>
      <c r="AD13" s="118">
        <v>56.785379999999996</v>
      </c>
      <c r="AE13" s="116"/>
      <c r="AF13" s="13"/>
      <c r="AG13" s="23">
        <v>0</v>
      </c>
      <c r="AH13" s="85">
        <v>1155824.8999999999</v>
      </c>
      <c r="AI13" s="13">
        <v>186123.76904000001</v>
      </c>
      <c r="AJ13" s="23">
        <v>325724.44641000003</v>
      </c>
      <c r="AK13" s="22"/>
      <c r="AL13" s="13"/>
      <c r="AM13" s="23"/>
      <c r="AN13" s="22"/>
      <c r="AO13" s="13"/>
      <c r="AP13" s="79"/>
      <c r="AQ13" s="22"/>
      <c r="AR13" s="13"/>
      <c r="AS13" s="79"/>
      <c r="AT13" s="22"/>
      <c r="AU13" s="13"/>
      <c r="AV13" s="23">
        <v>269.96100000000001</v>
      </c>
      <c r="AW13" s="85"/>
      <c r="AX13" s="13"/>
      <c r="AY13" s="79">
        <v>0</v>
      </c>
      <c r="AZ13" s="22"/>
      <c r="BA13" s="13"/>
      <c r="BB13" s="23">
        <v>0</v>
      </c>
      <c r="BC13" s="22"/>
      <c r="BD13" s="13"/>
      <c r="BE13" s="79">
        <v>6308.9850800000004</v>
      </c>
      <c r="BF13" s="22"/>
      <c r="BG13" s="13"/>
      <c r="BH13" s="79">
        <v>0</v>
      </c>
      <c r="BI13" s="22"/>
      <c r="BJ13" s="13"/>
      <c r="BK13" s="23">
        <v>6989.6941799999995</v>
      </c>
      <c r="BL13" s="85"/>
      <c r="BM13" s="13"/>
      <c r="BN13" s="23">
        <v>253.636</v>
      </c>
      <c r="BO13" s="22"/>
      <c r="BP13" s="13"/>
      <c r="BQ13" s="23">
        <v>19925.138429999999</v>
      </c>
      <c r="BR13" s="22"/>
      <c r="BS13" s="13"/>
      <c r="BT13" s="23">
        <v>2970</v>
      </c>
    </row>
    <row r="14" spans="1:72" ht="21.6" customHeight="1">
      <c r="A14" s="21">
        <v>6</v>
      </c>
      <c r="B14" s="68" t="s">
        <v>55</v>
      </c>
      <c r="C14" s="75">
        <f t="shared" si="13"/>
        <v>4185269.0928900004</v>
      </c>
      <c r="D14" s="112">
        <v>3879722.2</v>
      </c>
      <c r="E14" s="113">
        <v>3879722.2</v>
      </c>
      <c r="F14" s="114">
        <v>3910674.98019</v>
      </c>
      <c r="G14" s="112">
        <v>13122.3</v>
      </c>
      <c r="H14" s="113">
        <v>13122.3</v>
      </c>
      <c r="I14" s="114">
        <v>7897.5066200000001</v>
      </c>
      <c r="J14" s="112">
        <v>89285.8</v>
      </c>
      <c r="K14" s="113">
        <v>89285.8</v>
      </c>
      <c r="L14" s="115">
        <v>81244.530579999991</v>
      </c>
      <c r="M14" s="116">
        <v>372.2</v>
      </c>
      <c r="N14" s="113">
        <v>0</v>
      </c>
      <c r="O14" s="117">
        <v>0</v>
      </c>
      <c r="P14" s="112">
        <v>6448.8</v>
      </c>
      <c r="Q14" s="113">
        <v>6448.8</v>
      </c>
      <c r="R14" s="118">
        <v>6233.32456</v>
      </c>
      <c r="S14" s="112">
        <v>0</v>
      </c>
      <c r="T14" s="113">
        <v>0</v>
      </c>
      <c r="U14" s="117">
        <v>0</v>
      </c>
      <c r="V14" s="112">
        <v>0</v>
      </c>
      <c r="W14" s="113">
        <v>0</v>
      </c>
      <c r="X14" s="118">
        <v>0</v>
      </c>
      <c r="Y14" s="112">
        <v>0</v>
      </c>
      <c r="Z14" s="113">
        <v>0</v>
      </c>
      <c r="AA14" s="118">
        <v>0</v>
      </c>
      <c r="AB14" s="112">
        <v>0</v>
      </c>
      <c r="AC14" s="113">
        <v>0</v>
      </c>
      <c r="AD14" s="118">
        <v>0</v>
      </c>
      <c r="AE14" s="116"/>
      <c r="AF14" s="13"/>
      <c r="AG14" s="23">
        <v>0</v>
      </c>
      <c r="AH14" s="85">
        <v>403735.3</v>
      </c>
      <c r="AI14" s="13">
        <v>65013.882550000002</v>
      </c>
      <c r="AJ14" s="23">
        <v>61436.45289</v>
      </c>
      <c r="AK14" s="22"/>
      <c r="AL14" s="13"/>
      <c r="AM14" s="23"/>
      <c r="AN14" s="22"/>
      <c r="AO14" s="13"/>
      <c r="AP14" s="79"/>
      <c r="AQ14" s="22"/>
      <c r="AR14" s="13"/>
      <c r="AS14" s="79"/>
      <c r="AT14" s="22"/>
      <c r="AU14" s="13"/>
      <c r="AV14" s="23">
        <v>2946.7850099999996</v>
      </c>
      <c r="AW14" s="85"/>
      <c r="AX14" s="13"/>
      <c r="AY14" s="79">
        <v>1706.1218000000001</v>
      </c>
      <c r="AZ14" s="22"/>
      <c r="BA14" s="13"/>
      <c r="BB14" s="23">
        <v>0</v>
      </c>
      <c r="BC14" s="22"/>
      <c r="BD14" s="13"/>
      <c r="BE14" s="79">
        <v>79072.452290000001</v>
      </c>
      <c r="BF14" s="22"/>
      <c r="BG14" s="13"/>
      <c r="BH14" s="79">
        <v>0</v>
      </c>
      <c r="BI14" s="22"/>
      <c r="BJ14" s="13"/>
      <c r="BK14" s="23">
        <v>3508.1368600000001</v>
      </c>
      <c r="BL14" s="85"/>
      <c r="BM14" s="13"/>
      <c r="BN14" s="23">
        <v>300.38200000000001</v>
      </c>
      <c r="BO14" s="22"/>
      <c r="BP14" s="13"/>
      <c r="BQ14" s="23">
        <v>30248.42009</v>
      </c>
      <c r="BR14" s="22"/>
      <c r="BS14" s="13"/>
      <c r="BT14" s="23">
        <v>0</v>
      </c>
    </row>
    <row r="15" spans="1:72" ht="21.6" customHeight="1">
      <c r="A15" s="21">
        <v>7</v>
      </c>
      <c r="B15" s="68" t="s">
        <v>15</v>
      </c>
      <c r="C15" s="75">
        <f t="shared" si="13"/>
        <v>3974349.3521599998</v>
      </c>
      <c r="D15" s="112">
        <v>3651638.7</v>
      </c>
      <c r="E15" s="113">
        <v>3651638.7</v>
      </c>
      <c r="F15" s="114">
        <v>3468553.8145599999</v>
      </c>
      <c r="G15" s="112">
        <v>24007.5</v>
      </c>
      <c r="H15" s="113">
        <v>24007.5</v>
      </c>
      <c r="I15" s="114">
        <v>9330.6201899999996</v>
      </c>
      <c r="J15" s="112">
        <v>118068.3</v>
      </c>
      <c r="K15" s="113">
        <v>118068.3</v>
      </c>
      <c r="L15" s="115">
        <v>109140.09551</v>
      </c>
      <c r="M15" s="116">
        <v>0</v>
      </c>
      <c r="N15" s="113">
        <v>0</v>
      </c>
      <c r="O15" s="117">
        <v>0</v>
      </c>
      <c r="P15" s="112">
        <v>5374</v>
      </c>
      <c r="Q15" s="113">
        <v>3779.7</v>
      </c>
      <c r="R15" s="118">
        <v>3295.8885800000003</v>
      </c>
      <c r="S15" s="112">
        <v>98447.373000000007</v>
      </c>
      <c r="T15" s="113">
        <v>43801.0749</v>
      </c>
      <c r="U15" s="117">
        <v>43801.0749</v>
      </c>
      <c r="V15" s="112">
        <v>181916.49327000001</v>
      </c>
      <c r="W15" s="113">
        <v>177315.26884</v>
      </c>
      <c r="X15" s="118">
        <v>177315.26884</v>
      </c>
      <c r="Y15" s="112">
        <v>67843.899999999994</v>
      </c>
      <c r="Z15" s="113">
        <v>67843.899999999994</v>
      </c>
      <c r="AA15" s="118">
        <v>20067.905300000002</v>
      </c>
      <c r="AB15" s="112">
        <v>0</v>
      </c>
      <c r="AC15" s="113">
        <v>0</v>
      </c>
      <c r="AD15" s="118">
        <v>0</v>
      </c>
      <c r="AE15" s="116"/>
      <c r="AF15" s="13"/>
      <c r="AG15" s="23">
        <v>0</v>
      </c>
      <c r="AH15" s="85">
        <v>892123.8</v>
      </c>
      <c r="AI15" s="13">
        <v>143659.603</v>
      </c>
      <c r="AJ15" s="23">
        <v>113258.32844</v>
      </c>
      <c r="AK15" s="22"/>
      <c r="AL15" s="13"/>
      <c r="AM15" s="23"/>
      <c r="AN15" s="22"/>
      <c r="AO15" s="13"/>
      <c r="AP15" s="79"/>
      <c r="AQ15" s="22"/>
      <c r="AR15" s="13"/>
      <c r="AS15" s="79"/>
      <c r="AT15" s="22"/>
      <c r="AU15" s="13"/>
      <c r="AV15" s="23">
        <v>247.30635999999998</v>
      </c>
      <c r="AW15" s="85"/>
      <c r="AX15" s="13"/>
      <c r="AY15" s="79">
        <v>0</v>
      </c>
      <c r="AZ15" s="22"/>
      <c r="BA15" s="13"/>
      <c r="BB15" s="23">
        <v>0</v>
      </c>
      <c r="BC15" s="22"/>
      <c r="BD15" s="13"/>
      <c r="BE15" s="79">
        <v>0</v>
      </c>
      <c r="BF15" s="22"/>
      <c r="BG15" s="13"/>
      <c r="BH15" s="79">
        <v>3000</v>
      </c>
      <c r="BI15" s="22"/>
      <c r="BJ15" s="13"/>
      <c r="BK15" s="23">
        <v>2844.9427000000001</v>
      </c>
      <c r="BL15" s="85"/>
      <c r="BM15" s="13"/>
      <c r="BN15" s="23">
        <v>674.9993199999999</v>
      </c>
      <c r="BO15" s="22"/>
      <c r="BP15" s="13"/>
      <c r="BQ15" s="23">
        <v>22819.107459999999</v>
      </c>
      <c r="BR15" s="22"/>
      <c r="BS15" s="13"/>
      <c r="BT15" s="23">
        <v>0</v>
      </c>
    </row>
    <row r="16" spans="1:72" ht="21" customHeight="1">
      <c r="A16" s="21">
        <v>8</v>
      </c>
      <c r="B16" s="68" t="s">
        <v>16</v>
      </c>
      <c r="C16" s="75">
        <f t="shared" si="13"/>
        <v>4098559.7840500004</v>
      </c>
      <c r="D16" s="112">
        <v>3851117.2</v>
      </c>
      <c r="E16" s="113">
        <v>3851117.2</v>
      </c>
      <c r="F16" s="114">
        <v>3904359.36852</v>
      </c>
      <c r="G16" s="112">
        <v>15367.3</v>
      </c>
      <c r="H16" s="113">
        <v>15367.3</v>
      </c>
      <c r="I16" s="114">
        <v>9462.8692599999995</v>
      </c>
      <c r="J16" s="112">
        <v>98027.6</v>
      </c>
      <c r="K16" s="113">
        <v>98027.6</v>
      </c>
      <c r="L16" s="115">
        <v>88392.168040000004</v>
      </c>
      <c r="M16" s="116">
        <v>0</v>
      </c>
      <c r="N16" s="113">
        <v>0</v>
      </c>
      <c r="O16" s="117">
        <v>0</v>
      </c>
      <c r="P16" s="112">
        <v>6448.8</v>
      </c>
      <c r="Q16" s="113">
        <v>6448.8</v>
      </c>
      <c r="R16" s="118">
        <v>6279.0902300000007</v>
      </c>
      <c r="S16" s="112">
        <v>0</v>
      </c>
      <c r="T16" s="113">
        <v>0</v>
      </c>
      <c r="U16" s="117">
        <v>0</v>
      </c>
      <c r="V16" s="112">
        <v>0</v>
      </c>
      <c r="W16" s="113">
        <v>0</v>
      </c>
      <c r="X16" s="118">
        <v>0</v>
      </c>
      <c r="Y16" s="112">
        <v>0</v>
      </c>
      <c r="Z16" s="113">
        <v>0</v>
      </c>
      <c r="AA16" s="118">
        <v>0</v>
      </c>
      <c r="AB16" s="112">
        <v>0</v>
      </c>
      <c r="AC16" s="113">
        <v>0</v>
      </c>
      <c r="AD16" s="118">
        <v>0</v>
      </c>
      <c r="AE16" s="116"/>
      <c r="AF16" s="120"/>
      <c r="AG16" s="23">
        <v>0</v>
      </c>
      <c r="AH16" s="85">
        <v>519093.1</v>
      </c>
      <c r="AI16" s="13">
        <v>83590.087660000005</v>
      </c>
      <c r="AJ16" s="23">
        <v>65347.60772</v>
      </c>
      <c r="AK16" s="22"/>
      <c r="AL16" s="13"/>
      <c r="AM16" s="23"/>
      <c r="AN16" s="22"/>
      <c r="AO16" s="13"/>
      <c r="AP16" s="79"/>
      <c r="AQ16" s="22"/>
      <c r="AR16" s="13"/>
      <c r="AS16" s="79"/>
      <c r="AT16" s="22"/>
      <c r="AU16" s="13"/>
      <c r="AV16" s="23">
        <v>0</v>
      </c>
      <c r="AW16" s="85"/>
      <c r="AX16" s="13"/>
      <c r="AY16" s="79">
        <v>151.81800000000001</v>
      </c>
      <c r="AZ16" s="22"/>
      <c r="BA16" s="13"/>
      <c r="BB16" s="23">
        <v>0</v>
      </c>
      <c r="BC16" s="22"/>
      <c r="BD16" s="13"/>
      <c r="BE16" s="79">
        <v>6887.4709800000001</v>
      </c>
      <c r="BF16" s="22"/>
      <c r="BG16" s="13"/>
      <c r="BH16" s="79">
        <v>0</v>
      </c>
      <c r="BI16" s="22"/>
      <c r="BJ16" s="13"/>
      <c r="BK16" s="23">
        <v>6028.0944099999997</v>
      </c>
      <c r="BL16" s="85"/>
      <c r="BM16" s="13"/>
      <c r="BN16" s="23">
        <v>121.31864</v>
      </c>
      <c r="BO16" s="22"/>
      <c r="BP16" s="13"/>
      <c r="BQ16" s="23">
        <v>10287.60327</v>
      </c>
      <c r="BR16" s="22"/>
      <c r="BS16" s="13"/>
      <c r="BT16" s="23">
        <v>1242.3749800000001</v>
      </c>
    </row>
    <row r="17" spans="1:73" ht="20.399999999999999">
      <c r="A17" s="21">
        <v>9</v>
      </c>
      <c r="B17" s="68" t="s">
        <v>17</v>
      </c>
      <c r="C17" s="75">
        <f t="shared" si="13"/>
        <v>5673751.1605699994</v>
      </c>
      <c r="D17" s="112">
        <v>4745029.7</v>
      </c>
      <c r="E17" s="113">
        <v>4745029.7</v>
      </c>
      <c r="F17" s="114">
        <v>4657168.5534899998</v>
      </c>
      <c r="G17" s="112">
        <v>24261.8</v>
      </c>
      <c r="H17" s="113">
        <v>24261.8</v>
      </c>
      <c r="I17" s="114">
        <v>8573.1403300000002</v>
      </c>
      <c r="J17" s="112">
        <v>128963.3</v>
      </c>
      <c r="K17" s="113">
        <v>128963.3</v>
      </c>
      <c r="L17" s="115">
        <v>109693.22189</v>
      </c>
      <c r="M17" s="116">
        <v>0</v>
      </c>
      <c r="N17" s="113">
        <v>0</v>
      </c>
      <c r="O17" s="117">
        <v>0</v>
      </c>
      <c r="P17" s="112">
        <v>7524.1</v>
      </c>
      <c r="Q17" s="113">
        <v>7524.1</v>
      </c>
      <c r="R17" s="118">
        <v>7270.54475</v>
      </c>
      <c r="S17" s="112">
        <v>89190.91</v>
      </c>
      <c r="T17" s="113">
        <v>2200.5635499999999</v>
      </c>
      <c r="U17" s="117">
        <v>2200.5635499999999</v>
      </c>
      <c r="V17" s="112">
        <v>759983.55123999994</v>
      </c>
      <c r="W17" s="113">
        <v>646602.57999</v>
      </c>
      <c r="X17" s="118">
        <v>564237.76071000006</v>
      </c>
      <c r="Y17" s="112">
        <v>0</v>
      </c>
      <c r="Z17" s="113">
        <v>0</v>
      </c>
      <c r="AA17" s="118">
        <v>0</v>
      </c>
      <c r="AB17" s="112">
        <v>0</v>
      </c>
      <c r="AC17" s="113">
        <v>0</v>
      </c>
      <c r="AD17" s="118">
        <v>0</v>
      </c>
      <c r="AE17" s="116"/>
      <c r="AF17" s="120"/>
      <c r="AG17" s="23">
        <v>0</v>
      </c>
      <c r="AH17" s="85">
        <v>1061580.3999999999</v>
      </c>
      <c r="AI17" s="13">
        <v>170947.43989000001</v>
      </c>
      <c r="AJ17" s="23">
        <v>253574.1783</v>
      </c>
      <c r="AK17" s="22"/>
      <c r="AL17" s="13"/>
      <c r="AM17" s="23"/>
      <c r="AN17" s="22"/>
      <c r="AO17" s="13"/>
      <c r="AP17" s="79"/>
      <c r="AQ17" s="22"/>
      <c r="AR17" s="13"/>
      <c r="AS17" s="79"/>
      <c r="AT17" s="22"/>
      <c r="AU17" s="13"/>
      <c r="AV17" s="23">
        <v>4139.9253099999996</v>
      </c>
      <c r="AW17" s="85"/>
      <c r="AX17" s="13"/>
      <c r="AY17" s="79">
        <v>0</v>
      </c>
      <c r="AZ17" s="22"/>
      <c r="BA17" s="13"/>
      <c r="BB17" s="23">
        <v>0</v>
      </c>
      <c r="BC17" s="22"/>
      <c r="BD17" s="13"/>
      <c r="BE17" s="79">
        <v>6319.1288099999992</v>
      </c>
      <c r="BF17" s="22"/>
      <c r="BG17" s="13"/>
      <c r="BH17" s="79">
        <v>0</v>
      </c>
      <c r="BI17" s="22"/>
      <c r="BJ17" s="13"/>
      <c r="BK17" s="23">
        <v>3205.1176</v>
      </c>
      <c r="BL17" s="85"/>
      <c r="BM17" s="13"/>
      <c r="BN17" s="23">
        <v>324.85740000000004</v>
      </c>
      <c r="BO17" s="22"/>
      <c r="BP17" s="13"/>
      <c r="BQ17" s="23">
        <v>57044.168429999998</v>
      </c>
      <c r="BR17" s="22"/>
      <c r="BS17" s="13"/>
      <c r="BT17" s="23">
        <v>0</v>
      </c>
    </row>
    <row r="18" spans="1:73" ht="21.6" customHeight="1">
      <c r="A18" s="21">
        <v>10</v>
      </c>
      <c r="B18" s="68" t="s">
        <v>18</v>
      </c>
      <c r="C18" s="75">
        <f t="shared" si="13"/>
        <v>2875535.5595000004</v>
      </c>
      <c r="D18" s="112">
        <v>2294038.2999999998</v>
      </c>
      <c r="E18" s="113">
        <v>2294038.2999999998</v>
      </c>
      <c r="F18" s="114">
        <v>2350077.5318100001</v>
      </c>
      <c r="G18" s="112">
        <v>12970.8</v>
      </c>
      <c r="H18" s="113">
        <v>12970.8</v>
      </c>
      <c r="I18" s="114">
        <v>8932.6958500000001</v>
      </c>
      <c r="J18" s="112">
        <v>65266.3</v>
      </c>
      <c r="K18" s="113">
        <v>65266.3</v>
      </c>
      <c r="L18" s="115">
        <v>64757.557659999999</v>
      </c>
      <c r="M18" s="116">
        <v>0</v>
      </c>
      <c r="N18" s="113">
        <v>0</v>
      </c>
      <c r="O18" s="117">
        <v>0</v>
      </c>
      <c r="P18" s="112">
        <v>4299.2</v>
      </c>
      <c r="Q18" s="113">
        <v>4299.2</v>
      </c>
      <c r="R18" s="118">
        <v>4287.7704800000001</v>
      </c>
      <c r="S18" s="112">
        <v>0</v>
      </c>
      <c r="T18" s="113">
        <v>0</v>
      </c>
      <c r="U18" s="117">
        <v>0</v>
      </c>
      <c r="V18" s="112">
        <v>371083.79398999998</v>
      </c>
      <c r="W18" s="113">
        <v>356646.83399000001</v>
      </c>
      <c r="X18" s="118">
        <v>356646.83399000001</v>
      </c>
      <c r="Y18" s="112">
        <v>0</v>
      </c>
      <c r="Z18" s="113">
        <v>0</v>
      </c>
      <c r="AA18" s="118">
        <v>0</v>
      </c>
      <c r="AB18" s="112">
        <v>0</v>
      </c>
      <c r="AC18" s="113">
        <v>0</v>
      </c>
      <c r="AD18" s="118">
        <v>0</v>
      </c>
      <c r="AE18" s="116"/>
      <c r="AF18" s="120"/>
      <c r="AG18" s="23">
        <v>0</v>
      </c>
      <c r="AH18" s="85">
        <v>711711.2</v>
      </c>
      <c r="AI18" s="13">
        <v>114607.61732</v>
      </c>
      <c r="AJ18" s="23">
        <v>53088.808789999995</v>
      </c>
      <c r="AK18" s="22"/>
      <c r="AL18" s="13"/>
      <c r="AM18" s="23">
        <v>0</v>
      </c>
      <c r="AN18" s="22"/>
      <c r="AO18" s="13"/>
      <c r="AP18" s="79">
        <v>0</v>
      </c>
      <c r="AQ18" s="22"/>
      <c r="AR18" s="13"/>
      <c r="AS18" s="79"/>
      <c r="AT18" s="22"/>
      <c r="AU18" s="13"/>
      <c r="AV18" s="23">
        <v>601.20411000000001</v>
      </c>
      <c r="AW18" s="85"/>
      <c r="AX18" s="13"/>
      <c r="AY18" s="79">
        <v>0</v>
      </c>
      <c r="AZ18" s="22"/>
      <c r="BA18" s="13"/>
      <c r="BB18" s="23">
        <v>0</v>
      </c>
      <c r="BC18" s="22"/>
      <c r="BD18" s="13"/>
      <c r="BE18" s="79">
        <v>39.329470000000001</v>
      </c>
      <c r="BF18" s="22"/>
      <c r="BG18" s="13"/>
      <c r="BH18" s="79">
        <v>487.97699999999998</v>
      </c>
      <c r="BI18" s="22"/>
      <c r="BJ18" s="13"/>
      <c r="BK18" s="23">
        <v>179</v>
      </c>
      <c r="BL18" s="85"/>
      <c r="BM18" s="13"/>
      <c r="BN18" s="23">
        <v>5156.4941399999998</v>
      </c>
      <c r="BO18" s="22"/>
      <c r="BP18" s="13"/>
      <c r="BQ18" s="23">
        <v>27277.056960000002</v>
      </c>
      <c r="BR18" s="22"/>
      <c r="BS18" s="13"/>
      <c r="BT18" s="23">
        <v>4003.2992400000003</v>
      </c>
    </row>
    <row r="19" spans="1:73" ht="21.6" customHeight="1">
      <c r="A19" s="21">
        <v>11</v>
      </c>
      <c r="B19" s="68" t="s">
        <v>19</v>
      </c>
      <c r="C19" s="75">
        <f t="shared" si="13"/>
        <v>941469.39305000007</v>
      </c>
      <c r="D19" s="112">
        <v>1271659.2</v>
      </c>
      <c r="E19" s="113">
        <v>1271659.2</v>
      </c>
      <c r="F19" s="114">
        <v>842635.86808000004</v>
      </c>
      <c r="G19" s="112">
        <v>8718.5</v>
      </c>
      <c r="H19" s="113">
        <v>8718.5</v>
      </c>
      <c r="I19" s="114">
        <v>17.583869999999997</v>
      </c>
      <c r="J19" s="112">
        <v>46198.6</v>
      </c>
      <c r="K19" s="113">
        <v>46198.6</v>
      </c>
      <c r="L19" s="115">
        <v>24851.038100000002</v>
      </c>
      <c r="M19" s="116">
        <v>0</v>
      </c>
      <c r="N19" s="113">
        <v>0</v>
      </c>
      <c r="O19" s="117">
        <v>0</v>
      </c>
      <c r="P19" s="112">
        <v>4299.2</v>
      </c>
      <c r="Q19" s="113">
        <v>2048.6</v>
      </c>
      <c r="R19" s="118">
        <v>1831.65326</v>
      </c>
      <c r="S19" s="112">
        <v>88685.289000000004</v>
      </c>
      <c r="T19" s="113">
        <v>0</v>
      </c>
      <c r="U19" s="117">
        <v>0</v>
      </c>
      <c r="V19" s="112">
        <v>99349.071979999993</v>
      </c>
      <c r="W19" s="113">
        <v>69098.307249999998</v>
      </c>
      <c r="X19" s="118">
        <v>69098.307249999998</v>
      </c>
      <c r="Y19" s="112">
        <v>0</v>
      </c>
      <c r="Z19" s="113">
        <v>0</v>
      </c>
      <c r="AA19" s="118">
        <v>0</v>
      </c>
      <c r="AB19" s="112">
        <v>0</v>
      </c>
      <c r="AC19" s="113">
        <v>0</v>
      </c>
      <c r="AD19" s="118">
        <v>0</v>
      </c>
      <c r="AE19" s="116"/>
      <c r="AF19" s="13"/>
      <c r="AG19" s="23">
        <v>0</v>
      </c>
      <c r="AH19" s="85">
        <v>655780.6</v>
      </c>
      <c r="AI19" s="13">
        <v>105601.02693000001</v>
      </c>
      <c r="AJ19" s="23">
        <v>0</v>
      </c>
      <c r="AK19" s="22"/>
      <c r="AL19" s="13"/>
      <c r="AM19" s="23"/>
      <c r="AN19" s="22"/>
      <c r="AO19" s="13"/>
      <c r="AP19" s="79"/>
      <c r="AQ19" s="22"/>
      <c r="AR19" s="13"/>
      <c r="AS19" s="79"/>
      <c r="AT19" s="22"/>
      <c r="AU19" s="13"/>
      <c r="AV19" s="23">
        <v>0</v>
      </c>
      <c r="AW19" s="85"/>
      <c r="AX19" s="13"/>
      <c r="AY19" s="79">
        <v>0</v>
      </c>
      <c r="AZ19" s="22"/>
      <c r="BA19" s="13"/>
      <c r="BB19" s="23">
        <v>0</v>
      </c>
      <c r="BC19" s="22"/>
      <c r="BD19" s="13"/>
      <c r="BE19" s="79">
        <v>0</v>
      </c>
      <c r="BF19" s="22"/>
      <c r="BG19" s="13"/>
      <c r="BH19" s="79">
        <v>0</v>
      </c>
      <c r="BI19" s="22"/>
      <c r="BJ19" s="13"/>
      <c r="BK19" s="23">
        <v>35.89</v>
      </c>
      <c r="BL19" s="85"/>
      <c r="BM19" s="13"/>
      <c r="BN19" s="23">
        <v>187.054</v>
      </c>
      <c r="BO19" s="22"/>
      <c r="BP19" s="13"/>
      <c r="BQ19" s="23">
        <v>2811.9984900000004</v>
      </c>
      <c r="BR19" s="22"/>
      <c r="BS19" s="13"/>
      <c r="BT19" s="23">
        <v>0</v>
      </c>
    </row>
    <row r="20" spans="1:73" ht="21.6" customHeight="1">
      <c r="A20" s="21">
        <v>12</v>
      </c>
      <c r="B20" s="68" t="s">
        <v>20</v>
      </c>
      <c r="C20" s="75">
        <f t="shared" si="13"/>
        <v>6558045.8340100003</v>
      </c>
      <c r="D20" s="112">
        <v>6150444.7999999998</v>
      </c>
      <c r="E20" s="113">
        <v>6150444.7999999998</v>
      </c>
      <c r="F20" s="114">
        <v>6211963.4046499999</v>
      </c>
      <c r="G20" s="112">
        <v>20829.7</v>
      </c>
      <c r="H20" s="113">
        <v>20829.7</v>
      </c>
      <c r="I20" s="114">
        <v>19899.40943</v>
      </c>
      <c r="J20" s="112">
        <v>177890.9</v>
      </c>
      <c r="K20" s="113">
        <v>177890.9</v>
      </c>
      <c r="L20" s="115">
        <v>164429.08775000001</v>
      </c>
      <c r="M20" s="116">
        <v>1029.5999999999999</v>
      </c>
      <c r="N20" s="113">
        <v>0</v>
      </c>
      <c r="O20" s="117">
        <v>0</v>
      </c>
      <c r="P20" s="112">
        <v>7523.6</v>
      </c>
      <c r="Q20" s="113">
        <v>7523.6</v>
      </c>
      <c r="R20" s="118">
        <v>7318.1840599999996</v>
      </c>
      <c r="S20" s="112">
        <v>0</v>
      </c>
      <c r="T20" s="113">
        <v>0</v>
      </c>
      <c r="U20" s="117">
        <v>0</v>
      </c>
      <c r="V20" s="112">
        <v>3309.76674</v>
      </c>
      <c r="W20" s="113">
        <v>3309.76674</v>
      </c>
      <c r="X20" s="118">
        <v>3309.76674</v>
      </c>
      <c r="Y20" s="112">
        <v>0</v>
      </c>
      <c r="Z20" s="113">
        <v>0</v>
      </c>
      <c r="AA20" s="118">
        <v>0</v>
      </c>
      <c r="AB20" s="112">
        <v>0</v>
      </c>
      <c r="AC20" s="113">
        <v>0</v>
      </c>
      <c r="AD20" s="118">
        <v>0</v>
      </c>
      <c r="AE20" s="116"/>
      <c r="AF20" s="13"/>
      <c r="AG20" s="23">
        <v>0</v>
      </c>
      <c r="AH20" s="85">
        <v>1083776.3999999999</v>
      </c>
      <c r="AI20" s="13">
        <v>174521.72896000001</v>
      </c>
      <c r="AJ20" s="23">
        <v>78608.409370000008</v>
      </c>
      <c r="AK20" s="22"/>
      <c r="AL20" s="13"/>
      <c r="AM20" s="23"/>
      <c r="AN20" s="22"/>
      <c r="AO20" s="13"/>
      <c r="AP20" s="79"/>
      <c r="AQ20" s="22"/>
      <c r="AR20" s="13"/>
      <c r="AS20" s="79"/>
      <c r="AT20" s="22"/>
      <c r="AU20" s="13"/>
      <c r="AV20" s="23">
        <v>152.90120000000002</v>
      </c>
      <c r="AW20" s="85"/>
      <c r="AX20" s="13"/>
      <c r="AY20" s="79">
        <v>0</v>
      </c>
      <c r="AZ20" s="22"/>
      <c r="BA20" s="13"/>
      <c r="BB20" s="23">
        <v>0</v>
      </c>
      <c r="BC20" s="22"/>
      <c r="BD20" s="13"/>
      <c r="BE20" s="79">
        <v>38370.059590000004</v>
      </c>
      <c r="BF20" s="22"/>
      <c r="BG20" s="13"/>
      <c r="BH20" s="79">
        <v>2480.34</v>
      </c>
      <c r="BI20" s="22"/>
      <c r="BJ20" s="13"/>
      <c r="BK20" s="23">
        <v>6680.8737999999994</v>
      </c>
      <c r="BL20" s="85"/>
      <c r="BM20" s="13"/>
      <c r="BN20" s="23">
        <v>0</v>
      </c>
      <c r="BO20" s="22"/>
      <c r="BP20" s="13"/>
      <c r="BQ20" s="23">
        <v>19146.704969999999</v>
      </c>
      <c r="BR20" s="22"/>
      <c r="BS20" s="13"/>
      <c r="BT20" s="23">
        <v>5686.6924500000005</v>
      </c>
    </row>
    <row r="21" spans="1:73" ht="21.6" customHeight="1">
      <c r="A21" s="21">
        <v>13</v>
      </c>
      <c r="B21" s="68" t="s">
        <v>21</v>
      </c>
      <c r="C21" s="75">
        <f t="shared" si="13"/>
        <v>3130310.1950000003</v>
      </c>
      <c r="D21" s="112">
        <v>2623188.2999999998</v>
      </c>
      <c r="E21" s="113">
        <v>2623188.2999999998</v>
      </c>
      <c r="F21" s="114">
        <v>2609569.5809599999</v>
      </c>
      <c r="G21" s="112">
        <v>10754.1</v>
      </c>
      <c r="H21" s="113">
        <v>10754.1</v>
      </c>
      <c r="I21" s="114">
        <v>3539.7213900000002</v>
      </c>
      <c r="J21" s="112">
        <v>79772.5</v>
      </c>
      <c r="K21" s="113">
        <v>79772.5</v>
      </c>
      <c r="L21" s="115">
        <v>75687.342609999992</v>
      </c>
      <c r="M21" s="116">
        <v>0</v>
      </c>
      <c r="N21" s="113">
        <v>0</v>
      </c>
      <c r="O21" s="117">
        <v>0</v>
      </c>
      <c r="P21" s="112">
        <v>4299.2</v>
      </c>
      <c r="Q21" s="113">
        <v>4299.2</v>
      </c>
      <c r="R21" s="118">
        <v>4141.2694599999995</v>
      </c>
      <c r="S21" s="112">
        <v>0</v>
      </c>
      <c r="T21" s="113">
        <v>0</v>
      </c>
      <c r="U21" s="117">
        <v>0</v>
      </c>
      <c r="V21" s="112">
        <v>279745.41327000002</v>
      </c>
      <c r="W21" s="113">
        <v>279163.10503999999</v>
      </c>
      <c r="X21" s="118">
        <v>279082.12398999999</v>
      </c>
      <c r="Y21" s="112">
        <v>55247</v>
      </c>
      <c r="Z21" s="113">
        <v>55247</v>
      </c>
      <c r="AA21" s="118">
        <v>15590.72344</v>
      </c>
      <c r="AB21" s="112">
        <v>717.7</v>
      </c>
      <c r="AC21" s="113">
        <v>717.7</v>
      </c>
      <c r="AD21" s="118">
        <v>0</v>
      </c>
      <c r="AE21" s="116"/>
      <c r="AF21" s="13"/>
      <c r="AG21" s="23">
        <v>0</v>
      </c>
      <c r="AH21" s="85">
        <v>551878.69999999995</v>
      </c>
      <c r="AI21" s="13">
        <v>88869.609419999993</v>
      </c>
      <c r="AJ21" s="23">
        <v>72152.296959999992</v>
      </c>
      <c r="AK21" s="22"/>
      <c r="AL21" s="13"/>
      <c r="AM21" s="23"/>
      <c r="AN21" s="22"/>
      <c r="AO21" s="13"/>
      <c r="AP21" s="79"/>
      <c r="AQ21" s="22"/>
      <c r="AR21" s="13"/>
      <c r="AS21" s="79"/>
      <c r="AT21" s="22"/>
      <c r="AU21" s="13"/>
      <c r="AV21" s="23">
        <v>64.965999999999994</v>
      </c>
      <c r="AW21" s="85"/>
      <c r="AX21" s="13"/>
      <c r="AY21" s="79">
        <v>968.40581000000009</v>
      </c>
      <c r="AZ21" s="22"/>
      <c r="BA21" s="13"/>
      <c r="BB21" s="23">
        <v>0</v>
      </c>
      <c r="BC21" s="22"/>
      <c r="BD21" s="13"/>
      <c r="BE21" s="79">
        <v>0</v>
      </c>
      <c r="BF21" s="22"/>
      <c r="BG21" s="13"/>
      <c r="BH21" s="79">
        <v>0</v>
      </c>
      <c r="BI21" s="22"/>
      <c r="BJ21" s="13"/>
      <c r="BK21" s="23">
        <v>0</v>
      </c>
      <c r="BL21" s="85"/>
      <c r="BM21" s="13"/>
      <c r="BN21" s="23">
        <v>5842.5087999999996</v>
      </c>
      <c r="BO21" s="22"/>
      <c r="BP21" s="13"/>
      <c r="BQ21" s="23">
        <v>49193.32058</v>
      </c>
      <c r="BR21" s="22"/>
      <c r="BS21" s="13"/>
      <c r="BT21" s="23">
        <v>14477.934999999999</v>
      </c>
    </row>
    <row r="22" spans="1:73" ht="21.6" customHeight="1">
      <c r="A22" s="21">
        <v>14</v>
      </c>
      <c r="B22" s="68" t="s">
        <v>22</v>
      </c>
      <c r="C22" s="75">
        <f t="shared" si="13"/>
        <v>6122508.2652100008</v>
      </c>
      <c r="D22" s="112">
        <v>5608905.9000000004</v>
      </c>
      <c r="E22" s="113">
        <v>5608905.9000000004</v>
      </c>
      <c r="F22" s="114">
        <v>5560515.6555300001</v>
      </c>
      <c r="G22" s="112">
        <v>19033.099999999999</v>
      </c>
      <c r="H22" s="113">
        <v>19033.099999999999</v>
      </c>
      <c r="I22" s="114">
        <v>12342.992099999999</v>
      </c>
      <c r="J22" s="112">
        <v>169461.4</v>
      </c>
      <c r="K22" s="113">
        <v>169461.4</v>
      </c>
      <c r="L22" s="115">
        <v>160016.14216999998</v>
      </c>
      <c r="M22" s="119">
        <v>1029.5999999999999</v>
      </c>
      <c r="N22" s="113">
        <v>0</v>
      </c>
      <c r="O22" s="117">
        <v>0</v>
      </c>
      <c r="P22" s="112">
        <v>7523.6</v>
      </c>
      <c r="Q22" s="113">
        <v>7523.6</v>
      </c>
      <c r="R22" s="118">
        <v>7240.6208200000001</v>
      </c>
      <c r="S22" s="112">
        <v>27174.433000000001</v>
      </c>
      <c r="T22" s="113">
        <v>12.33798</v>
      </c>
      <c r="U22" s="117">
        <v>12.33798</v>
      </c>
      <c r="V22" s="112">
        <v>340820.54162999999</v>
      </c>
      <c r="W22" s="113">
        <v>241886.84808</v>
      </c>
      <c r="X22" s="118">
        <v>237051.02566999997</v>
      </c>
      <c r="Y22" s="112">
        <v>0</v>
      </c>
      <c r="Z22" s="113">
        <v>0</v>
      </c>
      <c r="AA22" s="118">
        <v>0</v>
      </c>
      <c r="AB22" s="112">
        <v>454.2</v>
      </c>
      <c r="AC22" s="113">
        <v>454.2</v>
      </c>
      <c r="AD22" s="118">
        <v>0</v>
      </c>
      <c r="AE22" s="116"/>
      <c r="AF22" s="13"/>
      <c r="AG22" s="23">
        <v>0</v>
      </c>
      <c r="AH22" s="85">
        <v>920214.2</v>
      </c>
      <c r="AI22" s="13">
        <v>148183.11068000001</v>
      </c>
      <c r="AJ22" s="23">
        <v>120703.49115</v>
      </c>
      <c r="AK22" s="22"/>
      <c r="AL22" s="13"/>
      <c r="AM22" s="23"/>
      <c r="AN22" s="22"/>
      <c r="AO22" s="13"/>
      <c r="AP22" s="79"/>
      <c r="AQ22" s="22"/>
      <c r="AR22" s="13"/>
      <c r="AS22" s="79"/>
      <c r="AT22" s="22"/>
      <c r="AU22" s="13"/>
      <c r="AV22" s="23">
        <v>48.033999999999999</v>
      </c>
      <c r="AW22" s="85"/>
      <c r="AX22" s="13"/>
      <c r="AY22" s="79">
        <v>0</v>
      </c>
      <c r="AZ22" s="22"/>
      <c r="BA22" s="13"/>
      <c r="BB22" s="23">
        <v>0</v>
      </c>
      <c r="BC22" s="22"/>
      <c r="BD22" s="13"/>
      <c r="BE22" s="79">
        <v>4134.9949999999999</v>
      </c>
      <c r="BF22" s="22"/>
      <c r="BG22" s="13"/>
      <c r="BH22" s="79">
        <v>0</v>
      </c>
      <c r="BI22" s="22"/>
      <c r="BJ22" s="13"/>
      <c r="BK22" s="23">
        <v>1585.8389299999999</v>
      </c>
      <c r="BL22" s="85"/>
      <c r="BM22" s="13"/>
      <c r="BN22" s="23">
        <v>2657.4827</v>
      </c>
      <c r="BO22" s="22"/>
      <c r="BP22" s="13"/>
      <c r="BQ22" s="23">
        <v>14624.63559</v>
      </c>
      <c r="BR22" s="22"/>
      <c r="BS22" s="13"/>
      <c r="BT22" s="23">
        <v>1575.0135700000001</v>
      </c>
    </row>
    <row r="23" spans="1:73" ht="21.6" customHeight="1">
      <c r="A23" s="21">
        <v>15</v>
      </c>
      <c r="B23" s="68" t="s">
        <v>23</v>
      </c>
      <c r="C23" s="75">
        <f t="shared" si="13"/>
        <v>3902654.0061999997</v>
      </c>
      <c r="D23" s="112">
        <v>3095130</v>
      </c>
      <c r="E23" s="113">
        <v>3095130</v>
      </c>
      <c r="F23" s="114">
        <v>3107404.5294499998</v>
      </c>
      <c r="G23" s="112">
        <v>15440.2</v>
      </c>
      <c r="H23" s="113">
        <v>15440.2</v>
      </c>
      <c r="I23" s="114">
        <v>9829.2965500000009</v>
      </c>
      <c r="J23" s="112">
        <v>97874.7</v>
      </c>
      <c r="K23" s="113">
        <v>97874.7</v>
      </c>
      <c r="L23" s="115">
        <v>95667.071180000014</v>
      </c>
      <c r="M23" s="119">
        <v>274.8</v>
      </c>
      <c r="N23" s="113">
        <v>0</v>
      </c>
      <c r="O23" s="117">
        <v>0</v>
      </c>
      <c r="P23" s="112">
        <v>4299.2</v>
      </c>
      <c r="Q23" s="113">
        <v>4299.2</v>
      </c>
      <c r="R23" s="118">
        <v>4299.0772300000008</v>
      </c>
      <c r="S23" s="112">
        <v>80460.331999999995</v>
      </c>
      <c r="T23" s="113">
        <v>20383.683789999999</v>
      </c>
      <c r="U23" s="117">
        <v>20383.683789999999</v>
      </c>
      <c r="V23" s="112">
        <v>692660.18397000001</v>
      </c>
      <c r="W23" s="113">
        <v>460267.98106999998</v>
      </c>
      <c r="X23" s="118">
        <v>432486.54372000002</v>
      </c>
      <c r="Y23" s="112">
        <v>0</v>
      </c>
      <c r="Z23" s="113">
        <v>0</v>
      </c>
      <c r="AA23" s="118">
        <v>0</v>
      </c>
      <c r="AB23" s="112">
        <v>0</v>
      </c>
      <c r="AC23" s="113">
        <v>0</v>
      </c>
      <c r="AD23" s="118">
        <v>0</v>
      </c>
      <c r="AE23" s="116"/>
      <c r="AF23" s="13"/>
      <c r="AG23" s="23">
        <v>0</v>
      </c>
      <c r="AH23" s="85">
        <v>1302153.3999999999</v>
      </c>
      <c r="AI23" s="13">
        <v>209687.17606999999</v>
      </c>
      <c r="AJ23" s="23">
        <v>180132.11122999998</v>
      </c>
      <c r="AK23" s="22"/>
      <c r="AL23" s="13"/>
      <c r="AM23" s="23">
        <v>0</v>
      </c>
      <c r="AN23" s="22"/>
      <c r="AO23" s="13"/>
      <c r="AP23" s="79">
        <v>0</v>
      </c>
      <c r="AQ23" s="22"/>
      <c r="AR23" s="13"/>
      <c r="AS23" s="79"/>
      <c r="AT23" s="22"/>
      <c r="AU23" s="13"/>
      <c r="AV23" s="23">
        <v>620.96127999999999</v>
      </c>
      <c r="AW23" s="85"/>
      <c r="AX23" s="13"/>
      <c r="AY23" s="79">
        <v>0</v>
      </c>
      <c r="AZ23" s="22"/>
      <c r="BA23" s="13"/>
      <c r="BB23" s="23">
        <v>0</v>
      </c>
      <c r="BC23" s="22"/>
      <c r="BD23" s="13"/>
      <c r="BE23" s="79">
        <v>3674.8359500000001</v>
      </c>
      <c r="BF23" s="22"/>
      <c r="BG23" s="13"/>
      <c r="BH23" s="79">
        <v>0</v>
      </c>
      <c r="BI23" s="22"/>
      <c r="BJ23" s="13"/>
      <c r="BK23" s="23">
        <v>3828.82816</v>
      </c>
      <c r="BL23" s="85"/>
      <c r="BM23" s="13"/>
      <c r="BN23" s="23">
        <v>6711.3923500000001</v>
      </c>
      <c r="BO23" s="22"/>
      <c r="BP23" s="13"/>
      <c r="BQ23" s="23">
        <v>37615.675310000006</v>
      </c>
      <c r="BR23" s="22"/>
      <c r="BS23" s="13"/>
      <c r="BT23" s="23">
        <v>0</v>
      </c>
      <c r="BU23" s="2">
        <v>0</v>
      </c>
    </row>
    <row r="24" spans="1:73" ht="21.6" customHeight="1">
      <c r="A24" s="21">
        <v>16</v>
      </c>
      <c r="B24" s="68" t="s">
        <v>24</v>
      </c>
      <c r="C24" s="75">
        <f t="shared" si="13"/>
        <v>4218214.4443300003</v>
      </c>
      <c r="D24" s="112">
        <v>3808981.3</v>
      </c>
      <c r="E24" s="113">
        <v>3808981.3</v>
      </c>
      <c r="F24" s="114">
        <v>3803649.5011399998</v>
      </c>
      <c r="G24" s="112">
        <v>16515.8</v>
      </c>
      <c r="H24" s="113">
        <v>16515.8</v>
      </c>
      <c r="I24" s="114">
        <v>11289.534300000001</v>
      </c>
      <c r="J24" s="112">
        <v>82595.7</v>
      </c>
      <c r="K24" s="113">
        <v>82595.7</v>
      </c>
      <c r="L24" s="115">
        <v>70545.561790000007</v>
      </c>
      <c r="M24" s="116">
        <v>0</v>
      </c>
      <c r="N24" s="113">
        <v>0</v>
      </c>
      <c r="O24" s="117">
        <v>0</v>
      </c>
      <c r="P24" s="112">
        <v>4299.2</v>
      </c>
      <c r="Q24" s="113">
        <v>4299.2</v>
      </c>
      <c r="R24" s="118">
        <v>4172.6624599999996</v>
      </c>
      <c r="S24" s="112">
        <v>0</v>
      </c>
      <c r="T24" s="113">
        <v>0</v>
      </c>
      <c r="U24" s="117">
        <v>0</v>
      </c>
      <c r="V24" s="112">
        <v>123798.35094999999</v>
      </c>
      <c r="W24" s="113">
        <v>123798.35094999999</v>
      </c>
      <c r="X24" s="118">
        <v>123798.35095000001</v>
      </c>
      <c r="Y24" s="112">
        <v>0</v>
      </c>
      <c r="Z24" s="113">
        <v>0</v>
      </c>
      <c r="AA24" s="118">
        <v>0</v>
      </c>
      <c r="AB24" s="112">
        <v>0</v>
      </c>
      <c r="AC24" s="113">
        <v>0</v>
      </c>
      <c r="AD24" s="118">
        <v>0</v>
      </c>
      <c r="AE24" s="116"/>
      <c r="AF24" s="13"/>
      <c r="AG24" s="23">
        <v>0</v>
      </c>
      <c r="AH24" s="85">
        <v>523222.5</v>
      </c>
      <c r="AI24" s="13">
        <v>84255.066200000001</v>
      </c>
      <c r="AJ24" s="23">
        <v>77041.10772</v>
      </c>
      <c r="AK24" s="22"/>
      <c r="AL24" s="13"/>
      <c r="AM24" s="23"/>
      <c r="AN24" s="22"/>
      <c r="AO24" s="13"/>
      <c r="AP24" s="79"/>
      <c r="AQ24" s="22"/>
      <c r="AR24" s="13"/>
      <c r="AS24" s="79"/>
      <c r="AT24" s="22"/>
      <c r="AU24" s="13"/>
      <c r="AV24" s="23">
        <v>6.0419999999999998</v>
      </c>
      <c r="AW24" s="85"/>
      <c r="AX24" s="13"/>
      <c r="AY24" s="79">
        <v>74.479199999999992</v>
      </c>
      <c r="AZ24" s="22"/>
      <c r="BA24" s="13"/>
      <c r="BB24" s="23">
        <v>73329.12681999999</v>
      </c>
      <c r="BC24" s="22"/>
      <c r="BD24" s="13"/>
      <c r="BE24" s="79">
        <v>16998.799800000001</v>
      </c>
      <c r="BF24" s="22"/>
      <c r="BG24" s="13"/>
      <c r="BH24" s="79">
        <v>0</v>
      </c>
      <c r="BI24" s="22"/>
      <c r="BJ24" s="13"/>
      <c r="BK24" s="23">
        <v>5939.5759699999999</v>
      </c>
      <c r="BL24" s="85"/>
      <c r="BM24" s="13"/>
      <c r="BN24" s="23">
        <v>982.63599999999997</v>
      </c>
      <c r="BO24" s="22"/>
      <c r="BP24" s="13"/>
      <c r="BQ24" s="23">
        <v>25189.874480000002</v>
      </c>
      <c r="BR24" s="22"/>
      <c r="BS24" s="13"/>
      <c r="BT24" s="23">
        <v>5197.1917000000003</v>
      </c>
    </row>
    <row r="25" spans="1:73" ht="20.399999999999999" customHeight="1">
      <c r="A25" s="21">
        <v>17</v>
      </c>
      <c r="B25" s="68" t="s">
        <v>25</v>
      </c>
      <c r="C25" s="75">
        <f t="shared" si="13"/>
        <v>2578375.9762699995</v>
      </c>
      <c r="D25" s="112">
        <v>2119930.1</v>
      </c>
      <c r="E25" s="113">
        <v>2119930.1</v>
      </c>
      <c r="F25" s="114">
        <v>2098431.2050600001</v>
      </c>
      <c r="G25" s="112">
        <v>10499</v>
      </c>
      <c r="H25" s="113">
        <v>10499</v>
      </c>
      <c r="I25" s="114">
        <v>6221.2741299999998</v>
      </c>
      <c r="J25" s="112">
        <v>74573.8</v>
      </c>
      <c r="K25" s="113">
        <v>74573.8</v>
      </c>
      <c r="L25" s="115">
        <v>64596.707579999995</v>
      </c>
      <c r="M25" s="116">
        <v>0</v>
      </c>
      <c r="N25" s="113">
        <v>0</v>
      </c>
      <c r="O25" s="117">
        <v>0</v>
      </c>
      <c r="P25" s="112">
        <v>5374</v>
      </c>
      <c r="Q25" s="113">
        <v>5374</v>
      </c>
      <c r="R25" s="118">
        <v>5350.6410900000001</v>
      </c>
      <c r="S25" s="112">
        <v>0</v>
      </c>
      <c r="T25" s="113">
        <v>0</v>
      </c>
      <c r="U25" s="117">
        <v>0</v>
      </c>
      <c r="V25" s="112">
        <v>271579.15100000001</v>
      </c>
      <c r="W25" s="113">
        <v>200582.21968000001</v>
      </c>
      <c r="X25" s="118">
        <v>168658.39814999999</v>
      </c>
      <c r="Y25" s="112">
        <v>154522.5</v>
      </c>
      <c r="Z25" s="113">
        <v>154522.5</v>
      </c>
      <c r="AA25" s="118">
        <v>17121.431049999999</v>
      </c>
      <c r="AB25" s="112">
        <v>0</v>
      </c>
      <c r="AC25" s="113">
        <v>0</v>
      </c>
      <c r="AD25" s="118">
        <v>0</v>
      </c>
      <c r="AE25" s="116"/>
      <c r="AF25" s="13"/>
      <c r="AG25" s="23">
        <v>0</v>
      </c>
      <c r="AH25" s="85">
        <v>860570.3</v>
      </c>
      <c r="AI25" s="13">
        <v>138578.53051000001</v>
      </c>
      <c r="AJ25" s="23">
        <v>155433.28336</v>
      </c>
      <c r="AK25" s="22"/>
      <c r="AL25" s="13"/>
      <c r="AM25" s="23"/>
      <c r="AN25" s="22"/>
      <c r="AO25" s="13"/>
      <c r="AP25" s="79"/>
      <c r="AQ25" s="22"/>
      <c r="AR25" s="13"/>
      <c r="AS25" s="79"/>
      <c r="AT25" s="22"/>
      <c r="AU25" s="13"/>
      <c r="AV25" s="23">
        <v>951.33677</v>
      </c>
      <c r="AW25" s="85"/>
      <c r="AX25" s="13"/>
      <c r="AY25" s="79">
        <v>901.40320999999994</v>
      </c>
      <c r="AZ25" s="22"/>
      <c r="BA25" s="13"/>
      <c r="BB25" s="23">
        <v>13417.632109999999</v>
      </c>
      <c r="BC25" s="22"/>
      <c r="BD25" s="13"/>
      <c r="BE25" s="79">
        <v>12216.68693</v>
      </c>
      <c r="BF25" s="22"/>
      <c r="BG25" s="13"/>
      <c r="BH25" s="79">
        <v>2685.3</v>
      </c>
      <c r="BI25" s="22"/>
      <c r="BJ25" s="13"/>
      <c r="BK25" s="23">
        <v>1014.4448299999999</v>
      </c>
      <c r="BL25" s="85"/>
      <c r="BM25" s="13"/>
      <c r="BN25" s="23">
        <v>9239.3901500000011</v>
      </c>
      <c r="BO25" s="22"/>
      <c r="BP25" s="13"/>
      <c r="BQ25" s="23">
        <v>19535.779739999998</v>
      </c>
      <c r="BR25" s="22"/>
      <c r="BS25" s="13"/>
      <c r="BT25" s="23">
        <v>2601.0621099999998</v>
      </c>
    </row>
    <row r="26" spans="1:73" ht="21.6" customHeight="1">
      <c r="A26" s="21">
        <v>18</v>
      </c>
      <c r="B26" s="68" t="s">
        <v>26</v>
      </c>
      <c r="C26" s="75">
        <f t="shared" si="13"/>
        <v>3188047.0198400002</v>
      </c>
      <c r="D26" s="112">
        <v>2616915.9</v>
      </c>
      <c r="E26" s="113">
        <v>2616915.9</v>
      </c>
      <c r="F26" s="114">
        <v>2665899.9832100002</v>
      </c>
      <c r="G26" s="112">
        <v>10569.1</v>
      </c>
      <c r="H26" s="113">
        <v>10569.1</v>
      </c>
      <c r="I26" s="114">
        <v>6342.91518</v>
      </c>
      <c r="J26" s="112">
        <v>73729.3</v>
      </c>
      <c r="K26" s="113">
        <v>73729.3</v>
      </c>
      <c r="L26" s="115">
        <v>75248.489730000001</v>
      </c>
      <c r="M26" s="116">
        <v>1029.5999999999999</v>
      </c>
      <c r="N26" s="113">
        <v>0</v>
      </c>
      <c r="O26" s="117">
        <v>0</v>
      </c>
      <c r="P26" s="112">
        <v>3224.4</v>
      </c>
      <c r="Q26" s="113">
        <v>3224.4</v>
      </c>
      <c r="R26" s="118">
        <v>3219.4846400000001</v>
      </c>
      <c r="S26" s="112">
        <v>0</v>
      </c>
      <c r="T26" s="113">
        <v>0</v>
      </c>
      <c r="U26" s="117">
        <v>0</v>
      </c>
      <c r="V26" s="112">
        <v>309282.19105999998</v>
      </c>
      <c r="W26" s="113">
        <v>308719.67080000002</v>
      </c>
      <c r="X26" s="118">
        <v>291079.67080000002</v>
      </c>
      <c r="Y26" s="112">
        <v>0</v>
      </c>
      <c r="Z26" s="113">
        <v>0</v>
      </c>
      <c r="AA26" s="118">
        <v>0</v>
      </c>
      <c r="AB26" s="112">
        <v>666.3</v>
      </c>
      <c r="AC26" s="113">
        <v>666.3</v>
      </c>
      <c r="AD26" s="118">
        <v>33.107750000000003</v>
      </c>
      <c r="AE26" s="116"/>
      <c r="AF26" s="13"/>
      <c r="AG26" s="23">
        <v>0</v>
      </c>
      <c r="AH26" s="85">
        <v>586013.1</v>
      </c>
      <c r="AI26" s="13">
        <v>94366.282560000007</v>
      </c>
      <c r="AJ26" s="23">
        <v>78385.188900000008</v>
      </c>
      <c r="AK26" s="22"/>
      <c r="AL26" s="13"/>
      <c r="AM26" s="23"/>
      <c r="AN26" s="22"/>
      <c r="AO26" s="13"/>
      <c r="AP26" s="79"/>
      <c r="AQ26" s="22"/>
      <c r="AR26" s="13"/>
      <c r="AS26" s="79"/>
      <c r="AT26" s="22"/>
      <c r="AU26" s="13"/>
      <c r="AV26" s="23">
        <v>176.24957000000001</v>
      </c>
      <c r="AW26" s="85"/>
      <c r="AX26" s="13"/>
      <c r="AY26" s="79">
        <v>93.81465</v>
      </c>
      <c r="AZ26" s="22"/>
      <c r="BA26" s="13"/>
      <c r="BB26" s="23">
        <v>31296.755420000001</v>
      </c>
      <c r="BC26" s="22"/>
      <c r="BD26" s="13"/>
      <c r="BE26" s="79">
        <v>6798.72</v>
      </c>
      <c r="BF26" s="22"/>
      <c r="BG26" s="13"/>
      <c r="BH26" s="79">
        <v>0</v>
      </c>
      <c r="BI26" s="22"/>
      <c r="BJ26" s="13"/>
      <c r="BK26" s="23">
        <v>8111.5398800000003</v>
      </c>
      <c r="BL26" s="85"/>
      <c r="BM26" s="13"/>
      <c r="BN26" s="23">
        <v>58.497</v>
      </c>
      <c r="BO26" s="22"/>
      <c r="BP26" s="13"/>
      <c r="BQ26" s="23">
        <v>21302.60311</v>
      </c>
      <c r="BR26" s="22"/>
      <c r="BS26" s="13"/>
      <c r="BT26" s="23">
        <v>0</v>
      </c>
    </row>
    <row r="27" spans="1:73" ht="21.6" customHeight="1">
      <c r="A27" s="21">
        <v>19</v>
      </c>
      <c r="B27" s="68" t="s">
        <v>27</v>
      </c>
      <c r="C27" s="75">
        <f t="shared" si="13"/>
        <v>5433067.8422399992</v>
      </c>
      <c r="D27" s="112">
        <v>4942864.8</v>
      </c>
      <c r="E27" s="113">
        <v>4805445.1189999999</v>
      </c>
      <c r="F27" s="114">
        <v>4554937.5733599998</v>
      </c>
      <c r="G27" s="112">
        <v>16192.3</v>
      </c>
      <c r="H27" s="113">
        <v>16192.3</v>
      </c>
      <c r="I27" s="114">
        <v>2008.5143700000001</v>
      </c>
      <c r="J27" s="112">
        <v>188531.1</v>
      </c>
      <c r="K27" s="113">
        <v>188531.1</v>
      </c>
      <c r="L27" s="115">
        <v>158202.52538000001</v>
      </c>
      <c r="M27" s="116">
        <v>0</v>
      </c>
      <c r="N27" s="113">
        <v>0</v>
      </c>
      <c r="O27" s="117">
        <v>0</v>
      </c>
      <c r="P27" s="112">
        <v>7523.6</v>
      </c>
      <c r="Q27" s="113">
        <v>5836</v>
      </c>
      <c r="R27" s="118">
        <v>5225.6370800000004</v>
      </c>
      <c r="S27" s="112">
        <v>34836.178999999996</v>
      </c>
      <c r="T27" s="113">
        <v>0</v>
      </c>
      <c r="U27" s="117">
        <v>0</v>
      </c>
      <c r="V27" s="112">
        <v>605348.90382000001</v>
      </c>
      <c r="W27" s="113">
        <v>590532.81492000003</v>
      </c>
      <c r="X27" s="118">
        <v>559520.76710000006</v>
      </c>
      <c r="Y27" s="112">
        <v>66632.800000000003</v>
      </c>
      <c r="Z27" s="113">
        <v>66632.800000000003</v>
      </c>
      <c r="AA27" s="118">
        <v>744.44043999999997</v>
      </c>
      <c r="AB27" s="112">
        <v>0</v>
      </c>
      <c r="AC27" s="113">
        <v>0</v>
      </c>
      <c r="AD27" s="118">
        <v>0</v>
      </c>
      <c r="AE27" s="116"/>
      <c r="AF27" s="13"/>
      <c r="AG27" s="23">
        <v>0</v>
      </c>
      <c r="AH27" s="85">
        <v>1221179.7</v>
      </c>
      <c r="AI27" s="13">
        <v>196647.85803999999</v>
      </c>
      <c r="AJ27" s="23">
        <v>132831.38381</v>
      </c>
      <c r="AK27" s="22"/>
      <c r="AL27" s="13"/>
      <c r="AM27" s="23"/>
      <c r="AN27" s="22"/>
      <c r="AO27" s="13"/>
      <c r="AP27" s="79"/>
      <c r="AQ27" s="22">
        <v>271600.90000000002</v>
      </c>
      <c r="AR27" s="13">
        <v>0</v>
      </c>
      <c r="AS27" s="79">
        <v>0</v>
      </c>
      <c r="AT27" s="22"/>
      <c r="AU27" s="13"/>
      <c r="AV27" s="23">
        <v>0</v>
      </c>
      <c r="AW27" s="85"/>
      <c r="AX27" s="13"/>
      <c r="AY27" s="79">
        <v>0</v>
      </c>
      <c r="AZ27" s="22"/>
      <c r="BA27" s="13"/>
      <c r="BB27" s="23">
        <v>0</v>
      </c>
      <c r="BC27" s="22"/>
      <c r="BD27" s="13"/>
      <c r="BE27" s="79">
        <v>3022.0259999999998</v>
      </c>
      <c r="BF27" s="22"/>
      <c r="BG27" s="13"/>
      <c r="BH27" s="79">
        <v>0</v>
      </c>
      <c r="BI27" s="22"/>
      <c r="BJ27" s="13"/>
      <c r="BK27" s="23">
        <v>2152.8832699999998</v>
      </c>
      <c r="BL27" s="85"/>
      <c r="BM27" s="13"/>
      <c r="BN27" s="23">
        <v>3866.0830000000001</v>
      </c>
      <c r="BO27" s="22"/>
      <c r="BP27" s="13"/>
      <c r="BQ27" s="23">
        <v>10556.00843</v>
      </c>
      <c r="BR27" s="22"/>
      <c r="BS27" s="13"/>
      <c r="BT27" s="23">
        <v>0</v>
      </c>
    </row>
    <row r="28" spans="1:73" ht="21.6" customHeight="1">
      <c r="A28" s="21">
        <v>20</v>
      </c>
      <c r="B28" s="68" t="s">
        <v>28</v>
      </c>
      <c r="C28" s="75">
        <f t="shared" si="13"/>
        <v>2322255.3012499996</v>
      </c>
      <c r="D28" s="112">
        <v>2503653.6</v>
      </c>
      <c r="E28" s="113">
        <v>2503653.6</v>
      </c>
      <c r="F28" s="114">
        <v>2137837.40484</v>
      </c>
      <c r="G28" s="112">
        <v>13695.6</v>
      </c>
      <c r="H28" s="113">
        <v>13695.6</v>
      </c>
      <c r="I28" s="114">
        <v>2403.2243599999997</v>
      </c>
      <c r="J28" s="112">
        <v>72636.2</v>
      </c>
      <c r="K28" s="113">
        <v>72636.2</v>
      </c>
      <c r="L28" s="115">
        <v>51915.485919999999</v>
      </c>
      <c r="M28" s="116">
        <v>0</v>
      </c>
      <c r="N28" s="113">
        <v>0</v>
      </c>
      <c r="O28" s="117">
        <v>0</v>
      </c>
      <c r="P28" s="112">
        <v>5374</v>
      </c>
      <c r="Q28" s="113">
        <v>3873.8</v>
      </c>
      <c r="R28" s="118">
        <v>3054.45858</v>
      </c>
      <c r="S28" s="112">
        <v>0</v>
      </c>
      <c r="T28" s="113">
        <v>0</v>
      </c>
      <c r="U28" s="117">
        <v>0</v>
      </c>
      <c r="V28" s="112">
        <v>63341.248570000003</v>
      </c>
      <c r="W28" s="113">
        <v>63341.248570000003</v>
      </c>
      <c r="X28" s="118">
        <v>63341.248570000003</v>
      </c>
      <c r="Y28" s="112">
        <v>21364.7</v>
      </c>
      <c r="Z28" s="113">
        <v>21364.7</v>
      </c>
      <c r="AA28" s="118">
        <v>1261.675</v>
      </c>
      <c r="AB28" s="112">
        <v>0</v>
      </c>
      <c r="AC28" s="113">
        <v>0</v>
      </c>
      <c r="AD28" s="118">
        <v>0</v>
      </c>
      <c r="AE28" s="116"/>
      <c r="AF28" s="13"/>
      <c r="AG28" s="23">
        <v>0</v>
      </c>
      <c r="AH28" s="85">
        <v>594705</v>
      </c>
      <c r="AI28" s="13">
        <v>95765.967040000003</v>
      </c>
      <c r="AJ28" s="23">
        <v>48482.957649999997</v>
      </c>
      <c r="AK28" s="22"/>
      <c r="AL28" s="13"/>
      <c r="AM28" s="23">
        <v>0</v>
      </c>
      <c r="AN28" s="22"/>
      <c r="AO28" s="13"/>
      <c r="AP28" s="79"/>
      <c r="AQ28" s="22"/>
      <c r="AR28" s="13"/>
      <c r="AS28" s="79"/>
      <c r="AT28" s="22"/>
      <c r="AU28" s="13"/>
      <c r="AV28" s="23">
        <v>0</v>
      </c>
      <c r="AW28" s="85"/>
      <c r="AX28" s="13"/>
      <c r="AY28" s="79">
        <v>0</v>
      </c>
      <c r="AZ28" s="22"/>
      <c r="BA28" s="13"/>
      <c r="BB28" s="23">
        <v>0</v>
      </c>
      <c r="BC28" s="22"/>
      <c r="BD28" s="13"/>
      <c r="BE28" s="79">
        <v>8048.1583300000002</v>
      </c>
      <c r="BF28" s="22"/>
      <c r="BG28" s="13"/>
      <c r="BH28" s="79">
        <v>0</v>
      </c>
      <c r="BI28" s="22"/>
      <c r="BJ28" s="13"/>
      <c r="BK28" s="23">
        <v>0</v>
      </c>
      <c r="BL28" s="85"/>
      <c r="BM28" s="13"/>
      <c r="BN28" s="23">
        <v>89.9</v>
      </c>
      <c r="BO28" s="22"/>
      <c r="BP28" s="13"/>
      <c r="BQ28" s="23">
        <v>5820.7879999999996</v>
      </c>
      <c r="BR28" s="22"/>
      <c r="BS28" s="13"/>
      <c r="BT28" s="23">
        <v>0</v>
      </c>
    </row>
    <row r="29" spans="1:73" ht="21.6" customHeight="1">
      <c r="A29" s="21">
        <v>21</v>
      </c>
      <c r="B29" s="68" t="s">
        <v>29</v>
      </c>
      <c r="C29" s="75">
        <f t="shared" si="13"/>
        <v>3582676.0589899994</v>
      </c>
      <c r="D29" s="112">
        <v>3063684.7</v>
      </c>
      <c r="E29" s="113">
        <v>3063684.7</v>
      </c>
      <c r="F29" s="114">
        <v>3103802.11363</v>
      </c>
      <c r="G29" s="112">
        <v>14676.2</v>
      </c>
      <c r="H29" s="113">
        <v>14676.2</v>
      </c>
      <c r="I29" s="114">
        <v>9689.864160000001</v>
      </c>
      <c r="J29" s="112">
        <v>88613.7</v>
      </c>
      <c r="K29" s="113">
        <v>88613.7</v>
      </c>
      <c r="L29" s="115">
        <v>82763.142849999989</v>
      </c>
      <c r="M29" s="116">
        <v>0</v>
      </c>
      <c r="N29" s="113">
        <v>0</v>
      </c>
      <c r="O29" s="117">
        <v>0</v>
      </c>
      <c r="P29" s="112">
        <v>3224.4</v>
      </c>
      <c r="Q29" s="113">
        <v>3224.4</v>
      </c>
      <c r="R29" s="118">
        <v>2147.5437599999996</v>
      </c>
      <c r="S29" s="112">
        <v>0</v>
      </c>
      <c r="T29" s="113">
        <v>0</v>
      </c>
      <c r="U29" s="117">
        <v>0</v>
      </c>
      <c r="V29" s="112">
        <v>178940.40179999999</v>
      </c>
      <c r="W29" s="113">
        <v>178940.07352000001</v>
      </c>
      <c r="X29" s="118">
        <v>178701.96666000001</v>
      </c>
      <c r="Y29" s="112">
        <v>0</v>
      </c>
      <c r="Z29" s="113">
        <v>0</v>
      </c>
      <c r="AA29" s="118">
        <v>0</v>
      </c>
      <c r="AB29" s="112">
        <v>0</v>
      </c>
      <c r="AC29" s="113">
        <v>0</v>
      </c>
      <c r="AD29" s="118">
        <v>0</v>
      </c>
      <c r="AE29" s="116"/>
      <c r="AF29" s="13"/>
      <c r="AG29" s="23">
        <v>0</v>
      </c>
      <c r="AH29" s="85">
        <v>847166.4</v>
      </c>
      <c r="AI29" s="13">
        <v>136420.10014</v>
      </c>
      <c r="AJ29" s="23">
        <v>178335.43100000001</v>
      </c>
      <c r="AK29" s="22"/>
      <c r="AL29" s="13"/>
      <c r="AM29" s="23">
        <v>0</v>
      </c>
      <c r="AN29" s="22"/>
      <c r="AO29" s="13"/>
      <c r="AP29" s="79">
        <v>0</v>
      </c>
      <c r="AQ29" s="22"/>
      <c r="AR29" s="13"/>
      <c r="AS29" s="79"/>
      <c r="AT29" s="22"/>
      <c r="AU29" s="13"/>
      <c r="AV29" s="23">
        <v>427.46600000000001</v>
      </c>
      <c r="AW29" s="85"/>
      <c r="AX29" s="13"/>
      <c r="AY29" s="79">
        <v>0</v>
      </c>
      <c r="AZ29" s="22"/>
      <c r="BA29" s="13"/>
      <c r="BB29" s="23">
        <v>0</v>
      </c>
      <c r="BC29" s="22"/>
      <c r="BD29" s="13"/>
      <c r="BE29" s="79">
        <v>2966.7831800000004</v>
      </c>
      <c r="BF29" s="22"/>
      <c r="BG29" s="13"/>
      <c r="BH29" s="79">
        <v>0</v>
      </c>
      <c r="BI29" s="22"/>
      <c r="BJ29" s="13"/>
      <c r="BK29" s="23">
        <v>7580.1439500000006</v>
      </c>
      <c r="BL29" s="85"/>
      <c r="BM29" s="13"/>
      <c r="BN29" s="23">
        <v>844.73735999999997</v>
      </c>
      <c r="BO29" s="22"/>
      <c r="BP29" s="13"/>
      <c r="BQ29" s="23">
        <v>15416.86644</v>
      </c>
      <c r="BR29" s="22"/>
      <c r="BS29" s="13"/>
      <c r="BT29" s="23">
        <v>0</v>
      </c>
    </row>
    <row r="30" spans="1:73" ht="21.6" customHeight="1">
      <c r="A30" s="21">
        <v>22</v>
      </c>
      <c r="B30" s="68" t="s">
        <v>30</v>
      </c>
      <c r="C30" s="75">
        <f t="shared" si="13"/>
        <v>3111881.03578</v>
      </c>
      <c r="D30" s="112">
        <v>2656831.2000000002</v>
      </c>
      <c r="E30" s="113">
        <v>2656831.2000000002</v>
      </c>
      <c r="F30" s="114">
        <v>2692418.4279200002</v>
      </c>
      <c r="G30" s="112">
        <v>9233.2999999999993</v>
      </c>
      <c r="H30" s="113">
        <v>9233.2999999999993</v>
      </c>
      <c r="I30" s="114">
        <v>4968.0353099999993</v>
      </c>
      <c r="J30" s="112">
        <v>83596.100000000006</v>
      </c>
      <c r="K30" s="113">
        <v>83596.100000000006</v>
      </c>
      <c r="L30" s="115">
        <v>72237.486629999999</v>
      </c>
      <c r="M30" s="116">
        <v>699.9</v>
      </c>
      <c r="N30" s="113">
        <v>0</v>
      </c>
      <c r="O30" s="117">
        <v>0</v>
      </c>
      <c r="P30" s="112">
        <v>4299.2</v>
      </c>
      <c r="Q30" s="113">
        <v>4299.2</v>
      </c>
      <c r="R30" s="118">
        <v>4239.5845199999994</v>
      </c>
      <c r="S30" s="112">
        <v>0</v>
      </c>
      <c r="T30" s="113">
        <v>0</v>
      </c>
      <c r="U30" s="117">
        <v>0</v>
      </c>
      <c r="V30" s="112">
        <v>164374.32839000001</v>
      </c>
      <c r="W30" s="113">
        <v>164311.36103</v>
      </c>
      <c r="X30" s="118">
        <v>164311.36103</v>
      </c>
      <c r="Y30" s="112">
        <v>0</v>
      </c>
      <c r="Z30" s="113">
        <v>0</v>
      </c>
      <c r="AA30" s="118">
        <v>0</v>
      </c>
      <c r="AB30" s="112">
        <v>1231.9000000000001</v>
      </c>
      <c r="AC30" s="113">
        <v>1231.9000000000001</v>
      </c>
      <c r="AD30" s="118">
        <v>0</v>
      </c>
      <c r="AE30" s="116"/>
      <c r="AF30" s="13"/>
      <c r="AG30" s="23">
        <v>0</v>
      </c>
      <c r="AH30" s="85">
        <v>728312.1</v>
      </c>
      <c r="AI30" s="13">
        <v>117280.87437000001</v>
      </c>
      <c r="AJ30" s="23">
        <v>76362.141199999998</v>
      </c>
      <c r="AK30" s="22"/>
      <c r="AL30" s="13"/>
      <c r="AM30" s="23">
        <v>0</v>
      </c>
      <c r="AN30" s="22"/>
      <c r="AO30" s="13"/>
      <c r="AP30" s="79">
        <v>0</v>
      </c>
      <c r="AQ30" s="22"/>
      <c r="AR30" s="13"/>
      <c r="AS30" s="79"/>
      <c r="AT30" s="22"/>
      <c r="AU30" s="13"/>
      <c r="AV30" s="23">
        <v>43.384999999999998</v>
      </c>
      <c r="AW30" s="85"/>
      <c r="AX30" s="13"/>
      <c r="AY30" s="79">
        <v>60.417999999999999</v>
      </c>
      <c r="AZ30" s="22"/>
      <c r="BA30" s="13"/>
      <c r="BB30" s="23">
        <v>12287.963019999999</v>
      </c>
      <c r="BC30" s="22"/>
      <c r="BD30" s="13"/>
      <c r="BE30" s="79">
        <v>55118.569020000003</v>
      </c>
      <c r="BF30" s="22"/>
      <c r="BG30" s="13"/>
      <c r="BH30" s="79">
        <v>0</v>
      </c>
      <c r="BI30" s="22"/>
      <c r="BJ30" s="13"/>
      <c r="BK30" s="23">
        <v>0</v>
      </c>
      <c r="BL30" s="85"/>
      <c r="BM30" s="13"/>
      <c r="BN30" s="23">
        <v>1495.049</v>
      </c>
      <c r="BO30" s="22"/>
      <c r="BP30" s="13"/>
      <c r="BQ30" s="23">
        <v>28338.615129999998</v>
      </c>
      <c r="BR30" s="22"/>
      <c r="BS30" s="13"/>
      <c r="BT30" s="23">
        <v>0</v>
      </c>
    </row>
    <row r="31" spans="1:73" ht="21.6" customHeight="1">
      <c r="A31" s="21">
        <v>23</v>
      </c>
      <c r="B31" s="68" t="s">
        <v>31</v>
      </c>
      <c r="C31" s="75">
        <f t="shared" si="13"/>
        <v>2524871.94888</v>
      </c>
      <c r="D31" s="112">
        <v>2431909</v>
      </c>
      <c r="E31" s="113">
        <v>2431909</v>
      </c>
      <c r="F31" s="114">
        <v>2413634.39347</v>
      </c>
      <c r="G31" s="112">
        <v>13139</v>
      </c>
      <c r="H31" s="113">
        <v>13139</v>
      </c>
      <c r="I31" s="114">
        <v>10030.93482</v>
      </c>
      <c r="J31" s="112">
        <v>63765.1</v>
      </c>
      <c r="K31" s="113">
        <v>63765.1</v>
      </c>
      <c r="L31" s="115">
        <v>63932.558990000005</v>
      </c>
      <c r="M31" s="116">
        <v>0</v>
      </c>
      <c r="N31" s="113">
        <v>0</v>
      </c>
      <c r="O31" s="117">
        <v>0</v>
      </c>
      <c r="P31" s="112">
        <v>3224.4</v>
      </c>
      <c r="Q31" s="113">
        <v>3224.4</v>
      </c>
      <c r="R31" s="118">
        <v>3151.2971000000002</v>
      </c>
      <c r="S31" s="112">
        <v>0</v>
      </c>
      <c r="T31" s="113">
        <v>0</v>
      </c>
      <c r="U31" s="117">
        <v>0</v>
      </c>
      <c r="V31" s="112">
        <v>0</v>
      </c>
      <c r="W31" s="113">
        <v>0</v>
      </c>
      <c r="X31" s="118">
        <v>0</v>
      </c>
      <c r="Y31" s="112">
        <v>0</v>
      </c>
      <c r="Z31" s="113">
        <v>0</v>
      </c>
      <c r="AA31" s="118">
        <v>0</v>
      </c>
      <c r="AB31" s="112">
        <v>0</v>
      </c>
      <c r="AC31" s="113">
        <v>0</v>
      </c>
      <c r="AD31" s="118">
        <v>0</v>
      </c>
      <c r="AE31" s="116"/>
      <c r="AF31" s="13"/>
      <c r="AG31" s="23">
        <v>0</v>
      </c>
      <c r="AH31" s="85">
        <v>340095.2</v>
      </c>
      <c r="AI31" s="13">
        <v>54765.939160000002</v>
      </c>
      <c r="AJ31" s="23">
        <v>23225.742109999999</v>
      </c>
      <c r="AK31" s="22"/>
      <c r="AL31" s="13"/>
      <c r="AM31" s="23"/>
      <c r="AN31" s="22"/>
      <c r="AO31" s="13"/>
      <c r="AP31" s="79"/>
      <c r="AQ31" s="22"/>
      <c r="AR31" s="13"/>
      <c r="AS31" s="79"/>
      <c r="AT31" s="22"/>
      <c r="AU31" s="13"/>
      <c r="AV31" s="23">
        <v>0</v>
      </c>
      <c r="AW31" s="85"/>
      <c r="AX31" s="13"/>
      <c r="AY31" s="79">
        <v>0</v>
      </c>
      <c r="AZ31" s="22"/>
      <c r="BA31" s="13"/>
      <c r="BB31" s="23">
        <v>0</v>
      </c>
      <c r="BC31" s="22"/>
      <c r="BD31" s="13"/>
      <c r="BE31" s="79">
        <v>1504.2395900000001</v>
      </c>
      <c r="BF31" s="22"/>
      <c r="BG31" s="13"/>
      <c r="BH31" s="79">
        <v>0</v>
      </c>
      <c r="BI31" s="22"/>
      <c r="BJ31" s="13"/>
      <c r="BK31" s="23">
        <v>5270.7759999999998</v>
      </c>
      <c r="BL31" s="85"/>
      <c r="BM31" s="13"/>
      <c r="BN31" s="23">
        <v>0</v>
      </c>
      <c r="BO31" s="22"/>
      <c r="BP31" s="13"/>
      <c r="BQ31" s="23">
        <v>1393.6956299999999</v>
      </c>
      <c r="BR31" s="22"/>
      <c r="BS31" s="13"/>
      <c r="BT31" s="23">
        <v>2728.3111699999999</v>
      </c>
    </row>
    <row r="32" spans="1:73" ht="21.6" customHeight="1">
      <c r="A32" s="21">
        <v>24</v>
      </c>
      <c r="B32" s="68" t="s">
        <v>32</v>
      </c>
      <c r="C32" s="75">
        <f t="shared" si="13"/>
        <v>2523642.5609399998</v>
      </c>
      <c r="D32" s="112">
        <v>2178336</v>
      </c>
      <c r="E32" s="113">
        <v>2178336</v>
      </c>
      <c r="F32" s="114">
        <v>2239343.9588899999</v>
      </c>
      <c r="G32" s="112">
        <v>9462.6</v>
      </c>
      <c r="H32" s="113">
        <v>9462.6</v>
      </c>
      <c r="I32" s="114">
        <v>5103.8853499999996</v>
      </c>
      <c r="J32" s="112">
        <v>69165.7</v>
      </c>
      <c r="K32" s="113">
        <v>69165.7</v>
      </c>
      <c r="L32" s="115">
        <v>64425.031229999993</v>
      </c>
      <c r="M32" s="116">
        <v>0</v>
      </c>
      <c r="N32" s="113">
        <v>0</v>
      </c>
      <c r="O32" s="117">
        <v>0</v>
      </c>
      <c r="P32" s="112">
        <v>5374</v>
      </c>
      <c r="Q32" s="113">
        <v>5374</v>
      </c>
      <c r="R32" s="118">
        <v>5262.5194599999995</v>
      </c>
      <c r="S32" s="112">
        <v>0</v>
      </c>
      <c r="T32" s="113">
        <v>0</v>
      </c>
      <c r="U32" s="117">
        <v>0</v>
      </c>
      <c r="V32" s="112">
        <v>145231.04240000001</v>
      </c>
      <c r="W32" s="113">
        <v>106451.63536</v>
      </c>
      <c r="X32" s="118">
        <v>88438.479579999999</v>
      </c>
      <c r="Y32" s="112">
        <v>26861.9</v>
      </c>
      <c r="Z32" s="113">
        <v>26861.9</v>
      </c>
      <c r="AA32" s="118">
        <v>9470.8385999999991</v>
      </c>
      <c r="AB32" s="112">
        <v>0</v>
      </c>
      <c r="AC32" s="113">
        <v>0</v>
      </c>
      <c r="AD32" s="118">
        <v>0</v>
      </c>
      <c r="AE32" s="116"/>
      <c r="AF32" s="13"/>
      <c r="AG32" s="23">
        <v>0</v>
      </c>
      <c r="AH32" s="86">
        <v>792617.8</v>
      </c>
      <c r="AI32" s="15">
        <v>127636.10950999999</v>
      </c>
      <c r="AJ32" s="121">
        <v>91679.696959999987</v>
      </c>
      <c r="AK32" s="22"/>
      <c r="AL32" s="13"/>
      <c r="AM32" s="23"/>
      <c r="AN32" s="22"/>
      <c r="AO32" s="13"/>
      <c r="AP32" s="79"/>
      <c r="AQ32" s="22"/>
      <c r="AR32" s="13"/>
      <c r="AS32" s="79"/>
      <c r="AT32" s="22"/>
      <c r="AU32" s="13"/>
      <c r="AV32" s="23">
        <v>26.847169999999998</v>
      </c>
      <c r="AW32" s="85"/>
      <c r="AX32" s="13"/>
      <c r="AY32" s="79">
        <v>120.9572</v>
      </c>
      <c r="AZ32" s="22"/>
      <c r="BA32" s="13"/>
      <c r="BB32" s="23">
        <v>0</v>
      </c>
      <c r="BC32" s="22"/>
      <c r="BD32" s="13"/>
      <c r="BE32" s="79">
        <v>4775.2209999999995</v>
      </c>
      <c r="BF32" s="22"/>
      <c r="BG32" s="13"/>
      <c r="BH32" s="79">
        <v>0</v>
      </c>
      <c r="BI32" s="22"/>
      <c r="BJ32" s="13"/>
      <c r="BK32" s="23">
        <v>3062.88022</v>
      </c>
      <c r="BL32" s="85"/>
      <c r="BM32" s="13"/>
      <c r="BN32" s="23">
        <v>2876.3480499999996</v>
      </c>
      <c r="BO32" s="22"/>
      <c r="BP32" s="13"/>
      <c r="BQ32" s="23">
        <v>9055.8972300000005</v>
      </c>
      <c r="BR32" s="22"/>
      <c r="BS32" s="13"/>
      <c r="BT32" s="23">
        <v>0</v>
      </c>
    </row>
    <row r="33" spans="1:72" ht="21" thickBot="1">
      <c r="A33" s="41">
        <v>25</v>
      </c>
      <c r="B33" s="69" t="s">
        <v>33</v>
      </c>
      <c r="C33" s="75">
        <f t="shared" si="13"/>
        <v>6040996.1352899997</v>
      </c>
      <c r="D33" s="122">
        <v>5127878.3</v>
      </c>
      <c r="E33" s="123">
        <v>5127878.3</v>
      </c>
      <c r="F33" s="124">
        <v>5092566.2543199994</v>
      </c>
      <c r="G33" s="122">
        <v>19575.3</v>
      </c>
      <c r="H33" s="123">
        <v>19575.3</v>
      </c>
      <c r="I33" s="124">
        <v>25248.753530000002</v>
      </c>
      <c r="J33" s="122">
        <v>211624.1</v>
      </c>
      <c r="K33" s="123">
        <v>211624.1</v>
      </c>
      <c r="L33" s="125">
        <v>156198.77935</v>
      </c>
      <c r="M33" s="126">
        <v>274.8</v>
      </c>
      <c r="N33" s="14">
        <v>274.8</v>
      </c>
      <c r="O33" s="127">
        <v>68</v>
      </c>
      <c r="P33" s="74">
        <v>0</v>
      </c>
      <c r="Q33" s="14">
        <v>0</v>
      </c>
      <c r="R33" s="66">
        <v>0</v>
      </c>
      <c r="S33" s="122">
        <v>0</v>
      </c>
      <c r="T33" s="123">
        <v>0</v>
      </c>
      <c r="U33" s="128">
        <v>0</v>
      </c>
      <c r="V33" s="74">
        <v>511692.43942000001</v>
      </c>
      <c r="W33" s="14">
        <v>460597.59337000002</v>
      </c>
      <c r="X33" s="66">
        <v>460597.59337000002</v>
      </c>
      <c r="Y33" s="122">
        <v>0</v>
      </c>
      <c r="Z33" s="123">
        <v>0</v>
      </c>
      <c r="AA33" s="130">
        <v>0</v>
      </c>
      <c r="AB33" s="74">
        <v>0</v>
      </c>
      <c r="AC33" s="14">
        <v>0</v>
      </c>
      <c r="AD33" s="66">
        <v>0</v>
      </c>
      <c r="AE33" s="126"/>
      <c r="AF33" s="25"/>
      <c r="AG33" s="26">
        <v>0</v>
      </c>
      <c r="AH33" s="87">
        <v>2203459.2999999998</v>
      </c>
      <c r="AI33" s="25">
        <v>354825.30981000001</v>
      </c>
      <c r="AJ33" s="26">
        <v>213708.18818</v>
      </c>
      <c r="AK33" s="24"/>
      <c r="AL33" s="25"/>
      <c r="AM33" s="26">
        <v>0</v>
      </c>
      <c r="AN33" s="28"/>
      <c r="AO33" s="15"/>
      <c r="AP33" s="82">
        <v>0</v>
      </c>
      <c r="AQ33" s="28"/>
      <c r="AR33" s="15"/>
      <c r="AS33" s="82"/>
      <c r="AT33" s="24"/>
      <c r="AU33" s="25"/>
      <c r="AV33" s="26">
        <v>0</v>
      </c>
      <c r="AW33" s="86"/>
      <c r="AX33" s="15"/>
      <c r="AY33" s="82">
        <v>0</v>
      </c>
      <c r="AZ33" s="24"/>
      <c r="BA33" s="25"/>
      <c r="BB33" s="26">
        <v>0</v>
      </c>
      <c r="BC33" s="24"/>
      <c r="BD33" s="25"/>
      <c r="BE33" s="129">
        <v>11694.9</v>
      </c>
      <c r="BF33" s="24"/>
      <c r="BG33" s="25"/>
      <c r="BH33" s="129">
        <v>0</v>
      </c>
      <c r="BI33" s="28"/>
      <c r="BJ33" s="15"/>
      <c r="BK33" s="121">
        <v>4627.6276100000005</v>
      </c>
      <c r="BL33" s="87"/>
      <c r="BM33" s="25"/>
      <c r="BN33" s="26">
        <v>0</v>
      </c>
      <c r="BO33" s="24"/>
      <c r="BP33" s="25"/>
      <c r="BQ33" s="26">
        <v>76286.03893000001</v>
      </c>
      <c r="BR33" s="24"/>
      <c r="BS33" s="25"/>
      <c r="BT33" s="26">
        <v>0</v>
      </c>
    </row>
    <row r="34" spans="1:72" s="12" customFormat="1" ht="27" customHeight="1" thickBot="1">
      <c r="A34" s="152" t="s">
        <v>0</v>
      </c>
      <c r="B34" s="153"/>
      <c r="C34" s="64">
        <f>SUM(C9:C33)</f>
        <v>99858120.364610001</v>
      </c>
      <c r="D34" s="64">
        <f t="shared" ref="D34:H34" si="14">SUM(D9:D33)</f>
        <v>88798041.799999982</v>
      </c>
      <c r="E34" s="64">
        <f t="shared" si="14"/>
        <v>88648320.868999988</v>
      </c>
      <c r="F34" s="64">
        <f t="shared" si="14"/>
        <v>87012092.149310008</v>
      </c>
      <c r="G34" s="63">
        <f t="shared" si="14"/>
        <v>381778.6999999999</v>
      </c>
      <c r="H34" s="64">
        <f t="shared" si="14"/>
        <v>381778.6999999999</v>
      </c>
      <c r="I34" s="64">
        <f t="shared" ref="I34" si="15">SUM(I9:I33)</f>
        <v>212392.16477000003</v>
      </c>
      <c r="J34" s="27">
        <f t="shared" ref="J34:AJ34" si="16">SUM(J9:J33)</f>
        <v>2702328.5000000009</v>
      </c>
      <c r="K34" s="27">
        <f t="shared" si="16"/>
        <v>2702328.5000000009</v>
      </c>
      <c r="L34" s="64">
        <f t="shared" si="16"/>
        <v>2389028.5997799993</v>
      </c>
      <c r="M34" s="27">
        <f t="shared" si="16"/>
        <v>17254.3</v>
      </c>
      <c r="N34" s="54">
        <f t="shared" si="16"/>
        <v>4717.3</v>
      </c>
      <c r="O34" s="78">
        <f t="shared" si="16"/>
        <v>457.74565999999999</v>
      </c>
      <c r="P34" s="27">
        <f t="shared" ref="P34:AD34" si="17">SUM(P9:P33)</f>
        <v>127904.99999999999</v>
      </c>
      <c r="Q34" s="27">
        <f t="shared" si="17"/>
        <v>119934.29999999997</v>
      </c>
      <c r="R34" s="64">
        <f t="shared" si="17"/>
        <v>114265.19444999998</v>
      </c>
      <c r="S34" s="71">
        <f t="shared" si="17"/>
        <v>1176236.6189999999</v>
      </c>
      <c r="T34" s="72">
        <f t="shared" si="17"/>
        <v>152572.00289</v>
      </c>
      <c r="U34" s="91">
        <f t="shared" si="17"/>
        <v>152572.00289</v>
      </c>
      <c r="V34" s="64">
        <f t="shared" si="17"/>
        <v>6609100.6999999983</v>
      </c>
      <c r="W34" s="64">
        <f t="shared" si="17"/>
        <v>5801095.6364200003</v>
      </c>
      <c r="X34" s="64">
        <f t="shared" si="17"/>
        <v>5571901.2264600005</v>
      </c>
      <c r="Y34" s="72">
        <f t="shared" si="17"/>
        <v>562500</v>
      </c>
      <c r="Z34" s="72">
        <f t="shared" si="17"/>
        <v>562500</v>
      </c>
      <c r="AA34" s="72">
        <f t="shared" si="17"/>
        <v>88416.226550000021</v>
      </c>
      <c r="AB34" s="64">
        <f t="shared" si="17"/>
        <v>7456.5</v>
      </c>
      <c r="AC34" s="64">
        <f t="shared" si="17"/>
        <v>7456.5</v>
      </c>
      <c r="AD34" s="64">
        <f t="shared" si="17"/>
        <v>208.76801</v>
      </c>
      <c r="AE34" s="63">
        <f t="shared" si="16"/>
        <v>240786.3</v>
      </c>
      <c r="AF34" s="64">
        <f t="shared" si="16"/>
        <v>56695.57387</v>
      </c>
      <c r="AG34" s="63">
        <f t="shared" si="16"/>
        <v>107834.07828</v>
      </c>
      <c r="AH34" s="63">
        <f t="shared" si="16"/>
        <v>22034593.099999998</v>
      </c>
      <c r="AI34" s="64">
        <f t="shared" si="16"/>
        <v>3548254.0114199989</v>
      </c>
      <c r="AJ34" s="63">
        <f t="shared" si="16"/>
        <v>2706998.4698599991</v>
      </c>
      <c r="AK34" s="64">
        <f t="shared" ref="AK34:AP34" si="18">SUM(AK9:AK33)</f>
        <v>7440.22</v>
      </c>
      <c r="AL34" s="64">
        <f t="shared" si="18"/>
        <v>7440.22</v>
      </c>
      <c r="AM34" s="63">
        <f t="shared" si="18"/>
        <v>3887.0537599999998</v>
      </c>
      <c r="AN34" s="64">
        <f t="shared" si="18"/>
        <v>1300693.5</v>
      </c>
      <c r="AO34" s="64">
        <f t="shared" si="18"/>
        <v>161494.01549000002</v>
      </c>
      <c r="AP34" s="78">
        <f t="shared" si="18"/>
        <v>152833.27099000002</v>
      </c>
      <c r="AQ34" s="64">
        <f>AQ27</f>
        <v>271600.90000000002</v>
      </c>
      <c r="AR34" s="64"/>
      <c r="AS34" s="94"/>
      <c r="AT34" s="94"/>
      <c r="AU34" s="64"/>
      <c r="AV34" s="64">
        <f>SUM(AV9:AV33)</f>
        <v>11465.990809999998</v>
      </c>
      <c r="AW34" s="94"/>
      <c r="AX34" s="64"/>
      <c r="AY34" s="64">
        <f>SUM(AY9:AY33)</f>
        <v>6841.6472499999991</v>
      </c>
      <c r="AZ34" s="64"/>
      <c r="BA34" s="96"/>
      <c r="BB34" s="64">
        <f>SUM(BB9:BB33)</f>
        <v>140871.53136999998</v>
      </c>
      <c r="BC34" s="72"/>
      <c r="BD34" s="71"/>
      <c r="BE34" s="71">
        <f>SUM(BE9:BE33)</f>
        <v>325835.66519000015</v>
      </c>
      <c r="BF34" s="71"/>
      <c r="BG34" s="71"/>
      <c r="BH34" s="96">
        <f>SUM(BH9:BH33)</f>
        <v>9272.7270000000008</v>
      </c>
      <c r="BI34" s="64"/>
      <c r="BJ34" s="64"/>
      <c r="BK34" s="63">
        <f>SUM(BK9:BK33)</f>
        <v>90396.247059999994</v>
      </c>
      <c r="BL34" s="71"/>
      <c r="BM34" s="71"/>
      <c r="BN34" s="71">
        <f>SUM(BN9:BN33)</f>
        <v>48269.497000000003</v>
      </c>
      <c r="BO34" s="72"/>
      <c r="BP34" s="71"/>
      <c r="BQ34" s="71">
        <f>SUM(BQ9:BQ33)</f>
        <v>669120.88794000016</v>
      </c>
      <c r="BR34" s="64">
        <f t="shared" ref="BR34:BT34" si="19">SUM(BR9:BR33)</f>
        <v>0</v>
      </c>
      <c r="BS34" s="64">
        <f t="shared" si="19"/>
        <v>0</v>
      </c>
      <c r="BT34" s="63">
        <f t="shared" si="19"/>
        <v>43159.220219999996</v>
      </c>
    </row>
    <row r="35" spans="1:72" ht="17.25" customHeight="1">
      <c r="B35" s="9"/>
      <c r="C35" s="61"/>
      <c r="D35" s="43"/>
      <c r="E35" s="43"/>
      <c r="F35" s="43"/>
      <c r="G35" s="43"/>
      <c r="H35" s="43"/>
      <c r="I35" s="43"/>
      <c r="J35" s="81"/>
      <c r="K35" s="81"/>
      <c r="L35" s="81"/>
      <c r="M35" s="80"/>
      <c r="N35" s="80"/>
      <c r="O35" s="80"/>
      <c r="P35" s="80"/>
      <c r="Q35" s="80"/>
      <c r="R35" s="80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170"/>
      <c r="AF35" s="170"/>
      <c r="AG35" s="170"/>
      <c r="AH35" s="81"/>
      <c r="AI35" s="81"/>
      <c r="AJ35" s="81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</row>
    <row r="36" spans="1:72" s="44" customFormat="1" ht="69" customHeight="1">
      <c r="B36" s="45"/>
      <c r="C36" s="84"/>
      <c r="D36" s="154" t="s">
        <v>39</v>
      </c>
      <c r="E36" s="154"/>
      <c r="F36" s="154"/>
      <c r="G36" s="154" t="s">
        <v>39</v>
      </c>
      <c r="H36" s="154"/>
      <c r="I36" s="154"/>
      <c r="J36" s="80"/>
      <c r="K36" s="80"/>
      <c r="L36" s="80"/>
      <c r="M36" s="80"/>
      <c r="N36" s="80"/>
      <c r="O36" s="80"/>
      <c r="P36" s="80"/>
      <c r="Q36" s="80"/>
      <c r="R36" s="80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154" t="s">
        <v>39</v>
      </c>
      <c r="AF36" s="154"/>
      <c r="AG36" s="154"/>
      <c r="AH36" s="154" t="s">
        <v>39</v>
      </c>
      <c r="AI36" s="154"/>
      <c r="AJ36" s="154"/>
      <c r="AK36" s="49"/>
      <c r="AL36" s="49"/>
      <c r="AM36" s="49"/>
      <c r="AN36" s="49"/>
      <c r="AO36" s="49"/>
      <c r="AP36" s="49"/>
      <c r="AQ36" s="49"/>
      <c r="AR36" s="49"/>
      <c r="AS36" s="49"/>
      <c r="AT36" s="133" t="s">
        <v>39</v>
      </c>
      <c r="AU36" s="133"/>
      <c r="AV36" s="133"/>
      <c r="AW36" s="133" t="s">
        <v>39</v>
      </c>
      <c r="AX36" s="133"/>
      <c r="AY36" s="133"/>
      <c r="AZ36" s="133" t="s">
        <v>39</v>
      </c>
      <c r="BA36" s="133"/>
      <c r="BB36" s="133"/>
      <c r="BC36" s="133" t="s">
        <v>39</v>
      </c>
      <c r="BD36" s="133"/>
      <c r="BE36" s="133"/>
      <c r="BF36" s="133" t="s">
        <v>39</v>
      </c>
      <c r="BG36" s="133"/>
      <c r="BH36" s="133"/>
      <c r="BI36" s="133" t="s">
        <v>39</v>
      </c>
      <c r="BJ36" s="133"/>
      <c r="BK36" s="133"/>
      <c r="BL36" s="133" t="s">
        <v>39</v>
      </c>
      <c r="BM36" s="133"/>
      <c r="BN36" s="133"/>
      <c r="BO36" s="133" t="s">
        <v>39</v>
      </c>
      <c r="BP36" s="133"/>
      <c r="BQ36" s="133"/>
      <c r="BR36" s="154" t="s">
        <v>39</v>
      </c>
      <c r="BS36" s="154"/>
      <c r="BT36" s="154"/>
    </row>
    <row r="37" spans="1:72" ht="10.5" customHeight="1">
      <c r="C37" s="7"/>
      <c r="F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</row>
    <row r="38" spans="1:72" s="3" customFormat="1" ht="20.25" customHeight="1">
      <c r="B38" s="30"/>
      <c r="C38" s="7"/>
      <c r="D38" s="31"/>
      <c r="E38" s="31"/>
      <c r="F38" s="46"/>
      <c r="G38" s="31"/>
      <c r="H38" s="31"/>
      <c r="I38" s="31"/>
      <c r="J38" s="31"/>
      <c r="K38" s="31"/>
      <c r="L38" s="31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</row>
    <row r="39" spans="1:72" s="3" customFormat="1">
      <c r="C39" s="47"/>
      <c r="D39" s="32"/>
      <c r="E39" s="32"/>
      <c r="F39" s="40"/>
      <c r="G39" s="32"/>
      <c r="H39" s="32"/>
      <c r="I39" s="39"/>
      <c r="J39" s="36"/>
      <c r="K39" s="36"/>
      <c r="L39" s="39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1"/>
      <c r="AF39" s="31"/>
      <c r="AG39" s="36"/>
      <c r="AH39" s="35"/>
      <c r="AI39" s="48"/>
      <c r="AJ39" s="48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</row>
    <row r="40" spans="1:72" s="3" customFormat="1">
      <c r="C40" s="36"/>
      <c r="D40" s="35"/>
      <c r="E40" s="35"/>
      <c r="F40" s="35"/>
      <c r="G40" s="35"/>
      <c r="H40" s="35"/>
      <c r="I40" s="39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72" s="3" customFormat="1">
      <c r="C41" s="37"/>
      <c r="D41" s="35"/>
      <c r="E41" s="35"/>
      <c r="F41" s="35"/>
      <c r="G41" s="35"/>
      <c r="H41" s="35"/>
      <c r="I41" s="35"/>
      <c r="J41" s="35"/>
      <c r="K41" s="35"/>
      <c r="L41" s="35"/>
      <c r="M41" s="5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9"/>
    </row>
    <row r="42" spans="1:72" s="3" customFormat="1">
      <c r="C42" s="38"/>
      <c r="D42" s="35"/>
      <c r="E42" s="31"/>
      <c r="F42" s="31"/>
      <c r="G42" s="31"/>
      <c r="H42" s="31"/>
      <c r="I42" s="31"/>
      <c r="J42" s="31"/>
      <c r="K42" s="31"/>
      <c r="L42" s="31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72" s="3" customFormat="1"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72" s="3" customFormat="1">
      <c r="C44" s="3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72" s="3" customFormat="1">
      <c r="C45" s="39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72" s="3" customFormat="1"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72" s="3" customFormat="1">
      <c r="C47" s="3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72" s="3" customFormat="1">
      <c r="C48" s="3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4:36" s="3" customFormat="1"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4:36" s="3" customFormat="1"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4:36" s="3" customFormat="1"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4:36" s="3" customFormat="1"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4:36" s="3" customFormat="1"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4:36" s="3" customFormat="1"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4:36" s="3" customFormat="1"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4:36" s="3" customFormat="1"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4:36" s="3" customFormat="1"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4:36" s="3" customFormat="1"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4:36" s="3" customFormat="1"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  <row r="60" spans="4:36" s="3" customFormat="1"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4:36" s="3" customFormat="1"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4:36" s="3" customFormat="1"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</row>
    <row r="63" spans="4:36" s="3" customFormat="1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</row>
    <row r="64" spans="4:36" s="3" customFormat="1"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</row>
    <row r="65" spans="4:36" s="3" customFormat="1"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</row>
    <row r="66" spans="4:36" s="3" customFormat="1"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</row>
    <row r="67" spans="4:36" s="3" customFormat="1"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4:36" s="3" customFormat="1"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4:36" s="3" customFormat="1"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4:36" s="3" customFormat="1"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4:36" s="3" customFormat="1"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4:36" s="3" customFormat="1"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4:36" s="3" customFormat="1"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4:36" s="3" customFormat="1"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4:36" s="3" customFormat="1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4:36" s="3" customFormat="1"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4:36" s="3" customFormat="1"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4:36" s="3" customFormat="1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4:36" s="3" customFormat="1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4:36" s="3" customFormat="1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4:36" s="3" customFormat="1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4:36" s="3" customFormat="1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4:36" s="3" customFormat="1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4:36" s="3" customForma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4:36" s="3" customFormat="1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4:36" s="3" customFormat="1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4:36" s="3" customFormat="1"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4:36" s="3" customFormat="1"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4:36" s="3" customFormat="1"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4:36" s="3" customFormat="1"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4:36" s="3" customFormat="1"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4:36" s="3" customFormat="1"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4:36" s="3" customFormat="1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4:36" s="3" customFormat="1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4:36" s="3" customFormat="1"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4:36" s="3" customFormat="1"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4:36" s="3" customFormat="1"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4:36" s="3" customFormat="1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4:36" s="3" customFormat="1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4:36" s="3" customFormat="1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4:36" s="3" customFormat="1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4:36" s="3" customFormat="1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4:36" s="3" customFormat="1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</sheetData>
  <mergeCells count="49">
    <mergeCell ref="AZ36:BB36"/>
    <mergeCell ref="AB6:AD6"/>
    <mergeCell ref="AQ6:AS6"/>
    <mergeCell ref="AT6:AV6"/>
    <mergeCell ref="AW6:AY6"/>
    <mergeCell ref="AZ6:BB6"/>
    <mergeCell ref="AE35:AG35"/>
    <mergeCell ref="BO36:BQ36"/>
    <mergeCell ref="BL36:BN36"/>
    <mergeCell ref="BR36:BT36"/>
    <mergeCell ref="BR6:BT6"/>
    <mergeCell ref="AE36:AG36"/>
    <mergeCell ref="AH36:AJ36"/>
    <mergeCell ref="AN6:AP6"/>
    <mergeCell ref="AH6:AJ6"/>
    <mergeCell ref="AK6:AM6"/>
    <mergeCell ref="BC6:BE6"/>
    <mergeCell ref="BF6:BH6"/>
    <mergeCell ref="BI6:BK6"/>
    <mergeCell ref="AT36:AV36"/>
    <mergeCell ref="AW36:AY36"/>
    <mergeCell ref="BI36:BK36"/>
    <mergeCell ref="BF36:BH36"/>
    <mergeCell ref="Y6:AA6"/>
    <mergeCell ref="A34:B34"/>
    <mergeCell ref="G36:I36"/>
    <mergeCell ref="B5:B7"/>
    <mergeCell ref="C5:C7"/>
    <mergeCell ref="D36:F36"/>
    <mergeCell ref="G6:I6"/>
    <mergeCell ref="D6:F6"/>
    <mergeCell ref="M5:X5"/>
    <mergeCell ref="Y5:AM5"/>
    <mergeCell ref="AN5:BB5"/>
    <mergeCell ref="BC5:BT5"/>
    <mergeCell ref="BC36:BE36"/>
    <mergeCell ref="A1:L1"/>
    <mergeCell ref="A2:L2"/>
    <mergeCell ref="A3:L3"/>
    <mergeCell ref="A5:A7"/>
    <mergeCell ref="D5:L5"/>
    <mergeCell ref="P6:R6"/>
    <mergeCell ref="J6:L6"/>
    <mergeCell ref="AE6:AG6"/>
    <mergeCell ref="BL6:BN6"/>
    <mergeCell ref="BO6:BQ6"/>
    <mergeCell ref="M6:O6"/>
    <mergeCell ref="S6:U6"/>
    <mergeCell ref="V6:X6"/>
  </mergeCells>
  <phoneticPr fontId="0" type="noConversion"/>
  <printOptions horizontalCentered="1" verticalCentered="1"/>
  <pageMargins left="0" right="0" top="0" bottom="0" header="0" footer="0"/>
  <pageSetup paperSize="9" scale="44" fitToHeight="0" orientation="landscape" r:id="rId1"/>
  <headerFooter alignWithMargins="0"/>
  <rowBreaks count="1" manualBreakCount="1">
    <brk id="36" max="164" man="1"/>
  </rowBreaks>
  <colBreaks count="4" manualBreakCount="4">
    <brk id="12" max="35" man="1"/>
    <brk id="24" max="35" man="1"/>
    <brk id="39" max="35" man="1"/>
    <brk id="54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2800-PetrovaO</cp:lastModifiedBy>
  <cp:lastPrinted>2022-12-19T10:08:13Z</cp:lastPrinted>
  <dcterms:created xsi:type="dcterms:W3CDTF">2007-04-23T09:19:09Z</dcterms:created>
  <dcterms:modified xsi:type="dcterms:W3CDTF">2022-12-19T10:08:39Z</dcterms:modified>
</cp:coreProperties>
</file>