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Додаток!$A$1:$EZ$36</definedName>
  </definedNames>
  <calcPr calcId="125725"/>
</workbook>
</file>

<file path=xl/calcChain.xml><?xml version="1.0" encoding="utf-8"?>
<calcChain xmlns="http://schemas.openxmlformats.org/spreadsheetml/2006/main">
  <c r="C17" i="1"/>
  <c r="C25"/>
  <c r="C10"/>
  <c r="C11"/>
  <c r="C12"/>
  <c r="C13"/>
  <c r="C14"/>
  <c r="C15"/>
  <c r="C16"/>
  <c r="C18"/>
  <c r="C19"/>
  <c r="C20"/>
  <c r="C21"/>
  <c r="C22"/>
  <c r="C23"/>
  <c r="C24"/>
  <c r="C26"/>
  <c r="C27"/>
  <c r="C28"/>
  <c r="C29"/>
  <c r="C30"/>
  <c r="C31"/>
  <c r="C32"/>
  <c r="C33"/>
  <c r="C9"/>
  <c r="BN34"/>
  <c r="EV34"/>
  <c r="EU34"/>
  <c r="EN34"/>
  <c r="BM34" l="1"/>
  <c r="BL34"/>
  <c r="U34"/>
  <c r="T34"/>
  <c r="S34"/>
  <c r="EK34"/>
  <c r="EH34"/>
  <c r="EE34"/>
  <c r="EB34"/>
  <c r="DY34"/>
  <c r="DY7"/>
  <c r="EB7" s="1"/>
  <c r="EE7" s="1"/>
  <c r="EH7" s="1"/>
  <c r="EK7" s="1"/>
  <c r="EN7" s="1"/>
  <c r="DX7"/>
  <c r="EA7" s="1"/>
  <c r="ED7" s="1"/>
  <c r="EG7" s="1"/>
  <c r="EJ7" s="1"/>
  <c r="EM7" s="1"/>
  <c r="BT34"/>
  <c r="BS34"/>
  <c r="BR34"/>
  <c r="BT7"/>
  <c r="BS7"/>
  <c r="BB34"/>
  <c r="AR34"/>
  <c r="AQ34"/>
  <c r="AP34"/>
  <c r="AO34"/>
  <c r="AN34"/>
  <c r="AP7"/>
  <c r="AS7" s="1"/>
  <c r="AO7"/>
  <c r="AR7" s="1"/>
  <c r="AD34"/>
  <c r="AC34"/>
  <c r="AB34"/>
  <c r="F34"/>
  <c r="O34"/>
  <c r="I34"/>
  <c r="DV34"/>
  <c r="DS34"/>
  <c r="DP34"/>
  <c r="BH34"/>
  <c r="AY34"/>
  <c r="AV34"/>
  <c r="AA34"/>
  <c r="L34"/>
  <c r="BA34"/>
  <c r="AZ34"/>
  <c r="AX34"/>
  <c r="AW34"/>
  <c r="Z34"/>
  <c r="Y34"/>
  <c r="N34"/>
  <c r="M34"/>
  <c r="K34"/>
  <c r="J34"/>
  <c r="H34"/>
  <c r="G34"/>
  <c r="E34"/>
  <c r="D34"/>
  <c r="M7"/>
  <c r="J7"/>
  <c r="G7"/>
  <c r="D7"/>
  <c r="DK34"/>
  <c r="DL34"/>
  <c r="DM34"/>
  <c r="BF34"/>
  <c r="BG34"/>
  <c r="BE34"/>
  <c r="BC34"/>
  <c r="BD34"/>
  <c r="AL34"/>
  <c r="AM34"/>
  <c r="EW7" l="1"/>
  <c r="EQ7"/>
  <c r="ET7" s="1"/>
  <c r="EV7"/>
  <c r="EP7"/>
  <c r="ES7" s="1"/>
  <c r="BO34"/>
  <c r="BP34"/>
  <c r="BQ34"/>
  <c r="BI34"/>
  <c r="BJ34"/>
  <c r="BK34"/>
  <c r="AE34"/>
  <c r="AF34"/>
  <c r="AG34"/>
  <c r="X34"/>
  <c r="DG34"/>
  <c r="DJ34"/>
  <c r="EX7"/>
  <c r="DH7"/>
  <c r="DT7" s="1"/>
  <c r="DW7" s="1"/>
  <c r="DZ7" s="1"/>
  <c r="EC7" s="1"/>
  <c r="EF7" s="1"/>
  <c r="EI7" s="1"/>
  <c r="EL7" s="1"/>
  <c r="DE7"/>
  <c r="DB7"/>
  <c r="DD34"/>
  <c r="CU34"/>
  <c r="CX34"/>
  <c r="CV7"/>
  <c r="CS7"/>
  <c r="CP34"/>
  <c r="CQ34"/>
  <c r="CR34"/>
  <c r="CY34"/>
  <c r="CZ34"/>
  <c r="DA34"/>
  <c r="CJ34"/>
  <c r="CK34"/>
  <c r="CL34"/>
  <c r="CF34"/>
  <c r="CG34"/>
  <c r="CH34"/>
  <c r="CI34"/>
  <c r="AT34"/>
  <c r="AU34"/>
  <c r="EZ34"/>
  <c r="EY34"/>
  <c r="EX34"/>
  <c r="CO34"/>
  <c r="CN34"/>
  <c r="CM34"/>
  <c r="BZ34"/>
  <c r="CD7"/>
  <c r="CA7"/>
  <c r="BX7"/>
  <c r="BU7"/>
  <c r="AK7"/>
  <c r="AH7"/>
  <c r="V7"/>
  <c r="S7" s="1"/>
  <c r="AJ34"/>
  <c r="CB34"/>
  <c r="CC34"/>
  <c r="CD34"/>
  <c r="CE34"/>
  <c r="CA34"/>
  <c r="AK34"/>
  <c r="AI34"/>
  <c r="AH34"/>
  <c r="R34"/>
  <c r="Q34"/>
  <c r="P34"/>
  <c r="BV34"/>
  <c r="BW34"/>
  <c r="V34"/>
  <c r="W34"/>
  <c r="BU34"/>
  <c r="BX34"/>
  <c r="BY34"/>
  <c r="EU7" l="1"/>
  <c r="EO7"/>
  <c r="ER7" s="1"/>
  <c r="CP7"/>
  <c r="AN7"/>
  <c r="AQ7" s="1"/>
  <c r="DK7"/>
  <c r="Y7"/>
  <c r="AB7" s="1"/>
  <c r="CJ7"/>
  <c r="BF7"/>
  <c r="AT7"/>
  <c r="BO7"/>
  <c r="BR7" s="1"/>
  <c r="CM7"/>
  <c r="AE7"/>
  <c r="CG7"/>
  <c r="C34"/>
  <c r="DN7" l="1"/>
  <c r="DQ7"/>
  <c r="CY7"/>
  <c r="AW7"/>
  <c r="AZ7" s="1"/>
  <c r="BI7"/>
  <c r="BL7" s="1"/>
  <c r="BC7"/>
</calcChain>
</file>

<file path=xl/sharedStrings.xml><?xml version="1.0" encoding="utf-8"?>
<sst xmlns="http://schemas.openxmlformats.org/spreadsheetml/2006/main" count="213" uniqueCount="91">
  <si>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</si>
  <si>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</si>
  <si>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</si>
  <si>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</si>
  <si>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</si>
  <si>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</si>
  <si>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</si>
  <si>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</si>
  <si>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</si>
  <si>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</si>
  <si>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</si>
  <si>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</si>
  <si>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</si>
  <si>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</si>
  <si>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</si>
  <si>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</si>
  <si>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</si>
  <si>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</si>
  <si>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</si>
  <si>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</si>
  <si>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</si>
  <si>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</si>
  <si>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</si>
  <si>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</si>
  <si>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</si>
  <si>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</si>
  <si>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</si>
  <si>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</si>
  <si>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</si>
  <si>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</si>
  <si>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</si>
  <si>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</si>
  <si>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</si>
  <si>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</si>
  <si>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</si>
  <si>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</si>
  <si>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</si>
  <si>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</si>
  <si>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</si>
  <si>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</si>
  <si>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</si>
  <si>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</si>
  <si>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</si>
  <si>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</si>
  <si>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</si>
  <si>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</si>
  <si>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</si>
  <si>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</si>
  <si>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</si>
  <si>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</si>
  <si>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</si>
  <si>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</si>
  <si>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</si>
  <si>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</si>
  <si>
    <t>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</si>
  <si>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</si>
  <si>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здійснення заходів щодо соціально-економічного розвитку окремих територій  *</t>
  </si>
  <si>
    <t xml:space="preserve"> на розвиток спортивної інфраструктури</t>
  </si>
  <si>
    <t>на реалізацію інфраструктурних проектів та розвиток об'єктів соціально-культурної сфери</t>
  </si>
  <si>
    <t xml:space="preserve">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 *</t>
  </si>
  <si>
    <t>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</si>
  <si>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</si>
  <si>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Зведений бюджет Закарпатсьої області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</si>
  <si>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</si>
  <si>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</si>
  <si>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забезпечення якісної, сучасної та доступної загальної середньої освіти "Нова українська школа"</t>
  </si>
  <si>
    <t xml:space="preserve"> на розвиток мережі центрів надання адміністративних послуг</t>
  </si>
  <si>
    <t>на реалізацію заходів, спрямованих на підвищення доступності широкосмугового доступу до Інтернету в сільській місцевості</t>
  </si>
  <si>
    <t>обласному бюджету Миколаївської області на капітальний ремонт автомобільних доріг О 151124 Миколаїв – Станіслав – Херсон та О 151101 (Миколаїв – Херсон) – Любомирівка – Першотравневе – (Казанка – (Р-47)) *</t>
  </si>
  <si>
    <t>обласному бюджету Закарпатської області на соціально-економічний розвиток Закарпатської області 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</si>
  <si>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</si>
  <si>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створення навчально-практичних центрів сучасної професійної (професійно-технічної) освіти</t>
  </si>
  <si>
    <t xml:space="preserve"> на реалізацію програми "Спроможна школа для кращих результатів"</t>
  </si>
  <si>
    <t>на створення мережі спеціалізованих служб підтримки осіб, які постраждали від домашнього насильства та/або насильства за ознакою статі</t>
  </si>
  <si>
    <t>на розроблення комплексних планів просторового розвитку територій територіальних громад</t>
  </si>
  <si>
    <t>на проведення виборів депутатів місцевих рад та сільських, селищних, міських голів</t>
  </si>
  <si>
    <t>обласному бюджету Черкаської області на поточний середній ремонт вул. Енергетиків та вул. Шевченка у м. Каневі *</t>
  </si>
  <si>
    <t>обласному бюджету Черкаської області на будівництво ДНЗ за адресою: вул. Г. Дніпра, 87 м. Черкаси *</t>
  </si>
  <si>
    <t>бюджету Сумської міської об'єднаної територіальної громади на поточний ремонт вулично-дорожньої мережі та штучних споруд м. Суми, вул. Харківська *</t>
  </si>
  <si>
    <t xml:space="preserve"> обласному бюджету Львівської області на нове будівництво моста через річку Східничанка з підходами по вул. Кропивницькій в смт. Східниця м. Борислава Львівської області *</t>
  </si>
  <si>
    <t>бюджету міста Києва на реалізацію проєкту з термомодернізації гімназії № 290 за адресою: вул. Ревуцького, 13а у Дарницькому районі*</t>
  </si>
  <si>
    <t>обласному бюджету Івано-Франківської області на будівництво моста через річку Бистриця Солотвинська та транспортної розв'язки в районі вулиць Хіміків – Надрічна*</t>
  </si>
  <si>
    <t xml:space="preserve">на реалізацію проектів ремонтно-реставраційних та консерваційних робіт пам`яток культурної спадщини, що перебувають у комунальній власності </t>
  </si>
  <si>
    <t xml:space="preserve">                                                                                                                                                                       у тому числі по субвенціях:</t>
  </si>
  <si>
    <t xml:space="preserve">  у тому числі по субвенціях:</t>
  </si>
  <si>
    <t>обласному бюджету Полтавської області на поточний середній ремонт автомобільної дороги М-03 Київ-Харків-Довжанський на ділянці км 336+873 - км 340+961 по вул. Київське шосе і вул. Харківське шосе в межах м. Полтава (окремими ділянками) *</t>
  </si>
  <si>
    <t>обласному бюджету Дніпропетровської області на закупівлю нових трамваїв для мм.Дніпра та Кривого Рогу</t>
  </si>
  <si>
    <t xml:space="preserve">                     станом на 01.12.2021                                                                                                                                                                                              </t>
  </si>
  <si>
    <t>розпис на січень
- листопад</t>
  </si>
  <si>
    <t xml:space="preserve"> обласному бюджету Сумської області на будівництво мостового переходу через р. Сула в м. Ромни</t>
  </si>
  <si>
    <t>обласному бюджету Київської області на будівництво дитячого садкашколи 1 ступеня на 180 учнів за адресою: вул. Шкільна, 6, село Бобриця, Києво-Святошинського району, Київської області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</si>
</sst>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164" fontId="5" fillId="0" borderId="20" xfId="0" applyNumberFormat="1" applyFont="1" applyFill="1" applyBorder="1" applyAlignment="1"/>
    <xf numFmtId="0" fontId="3" fillId="0" borderId="2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/>
    <xf numFmtId="164" fontId="5" fillId="0" borderId="28" xfId="0" applyNumberFormat="1" applyFont="1" applyFill="1" applyBorder="1" applyAlignment="1"/>
    <xf numFmtId="164" fontId="5" fillId="0" borderId="3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3" xfId="0" applyFont="1" applyFill="1" applyBorder="1"/>
    <xf numFmtId="164" fontId="3" fillId="0" borderId="26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1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wrapText="1"/>
    </xf>
    <xf numFmtId="164" fontId="3" fillId="0" borderId="44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/>
    <xf numFmtId="164" fontId="3" fillId="0" borderId="29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5" xfId="0" applyFont="1" applyFill="1" applyBorder="1" applyAlignment="1">
      <alignment horizontal="left" vertical="center" wrapText="1"/>
    </xf>
    <xf numFmtId="9" fontId="13" fillId="0" borderId="36" xfId="1" applyFont="1" applyFill="1" applyBorder="1" applyAlignment="1">
      <alignment horizontal="left" vertical="center" wrapText="1"/>
    </xf>
    <xf numFmtId="9" fontId="13" fillId="0" borderId="37" xfId="1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vertical="center"/>
    </xf>
    <xf numFmtId="164" fontId="2" fillId="0" borderId="34" xfId="0" applyNumberFormat="1" applyFont="1" applyFill="1" applyBorder="1" applyAlignment="1"/>
    <xf numFmtId="164" fontId="2" fillId="0" borderId="20" xfId="0" applyNumberFormat="1" applyFont="1" applyFill="1" applyBorder="1" applyAlignment="1"/>
    <xf numFmtId="0" fontId="6" fillId="0" borderId="44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 applyProtection="1"/>
    <xf numFmtId="164" fontId="2" fillId="0" borderId="19" xfId="0" applyNumberFormat="1" applyFont="1" applyFill="1" applyBorder="1" applyAlignment="1"/>
    <xf numFmtId="164" fontId="2" fillId="0" borderId="50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5" fillId="0" borderId="51" xfId="0" applyNumberFormat="1" applyFont="1" applyFill="1" applyBorder="1" applyAlignment="1"/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54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 applyProtection="1"/>
    <xf numFmtId="0" fontId="6" fillId="0" borderId="57" xfId="0" applyNumberFormat="1" applyFont="1" applyFill="1" applyBorder="1" applyAlignment="1">
      <alignment horizontal="center" vertical="center" wrapText="1"/>
    </xf>
    <xf numFmtId="0" fontId="6" fillId="0" borderId="48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vertical="center"/>
    </xf>
    <xf numFmtId="164" fontId="2" fillId="0" borderId="52" xfId="0" applyNumberFormat="1" applyFont="1" applyFill="1" applyBorder="1" applyAlignment="1"/>
    <xf numFmtId="164" fontId="2" fillId="0" borderId="53" xfId="0" applyNumberFormat="1" applyFont="1" applyFill="1" applyBorder="1" applyAlignment="1"/>
    <xf numFmtId="0" fontId="8" fillId="0" borderId="30" xfId="0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10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readingOrder="1"/>
    </xf>
    <xf numFmtId="4" fontId="2" fillId="0" borderId="0" xfId="0" applyNumberFormat="1" applyFont="1" applyFill="1" applyBorder="1" applyAlignment="1">
      <alignment horizontal="left" readingOrder="1"/>
    </xf>
    <xf numFmtId="0" fontId="8" fillId="0" borderId="38" xfId="0" applyFont="1" applyFill="1" applyBorder="1" applyAlignment="1">
      <alignment horizontal="center" vertical="center" wrapText="1"/>
    </xf>
    <xf numFmtId="164" fontId="5" fillId="0" borderId="39" xfId="0" applyNumberFormat="1" applyFont="1" applyFill="1" applyBorder="1" applyAlignment="1"/>
    <xf numFmtId="164" fontId="5" fillId="0" borderId="59" xfId="0" applyNumberFormat="1" applyFont="1" applyFill="1" applyBorder="1" applyAlignment="1"/>
    <xf numFmtId="0" fontId="6" fillId="0" borderId="5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167" fontId="14" fillId="0" borderId="17" xfId="0" applyNumberFormat="1" applyFont="1" applyFill="1" applyBorder="1" applyAlignment="1">
      <alignment horizontal="right" vertical="center"/>
    </xf>
    <xf numFmtId="167" fontId="14" fillId="0" borderId="18" xfId="0" applyNumberFormat="1" applyFont="1" applyFill="1" applyBorder="1" applyAlignment="1">
      <alignment horizontal="right" vertical="center"/>
    </xf>
    <xf numFmtId="164" fontId="2" fillId="0" borderId="31" xfId="0" applyNumberFormat="1" applyFont="1" applyFill="1" applyBorder="1" applyAlignment="1"/>
    <xf numFmtId="167" fontId="14" fillId="0" borderId="28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/>
    <xf numFmtId="164" fontId="2" fillId="0" borderId="39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55" xfId="0" applyNumberFormat="1" applyFont="1" applyFill="1" applyBorder="1" applyAlignment="1" applyProtection="1"/>
    <xf numFmtId="164" fontId="2" fillId="0" borderId="32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51" xfId="0" applyNumberFormat="1" applyFont="1" applyFill="1" applyBorder="1" applyAlignment="1" applyProtection="1"/>
    <xf numFmtId="164" fontId="2" fillId="0" borderId="24" xfId="0" applyNumberFormat="1" applyFont="1" applyFill="1" applyBorder="1" applyAlignment="1" applyProtection="1"/>
    <xf numFmtId="164" fontId="2" fillId="0" borderId="3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/>
    <xf numFmtId="164" fontId="2" fillId="0" borderId="58" xfId="0" applyNumberFormat="1" applyFont="1" applyFill="1" applyBorder="1" applyAlignment="1" applyProtection="1"/>
    <xf numFmtId="167" fontId="14" fillId="0" borderId="11" xfId="0" applyNumberFormat="1" applyFont="1" applyFill="1" applyBorder="1" applyAlignment="1">
      <alignment horizontal="right" vertical="center"/>
    </xf>
    <xf numFmtId="167" fontId="14" fillId="0" borderId="2" xfId="0" applyNumberFormat="1" applyFont="1" applyFill="1" applyBorder="1" applyAlignment="1">
      <alignment horizontal="right" vertical="center"/>
    </xf>
    <xf numFmtId="164" fontId="2" fillId="0" borderId="33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7" fontId="14" fillId="0" borderId="13" xfId="0" applyNumberFormat="1" applyFont="1" applyFill="1" applyBorder="1" applyAlignment="1">
      <alignment horizontal="right" vertical="center"/>
    </xf>
    <xf numFmtId="167" fontId="14" fillId="0" borderId="14" xfId="0" applyNumberFormat="1" applyFont="1" applyFill="1" applyBorder="1" applyAlignment="1">
      <alignment horizontal="right" vertical="center"/>
    </xf>
    <xf numFmtId="164" fontId="2" fillId="0" borderId="34" xfId="0" applyNumberFormat="1" applyFont="1" applyFill="1" applyBorder="1" applyAlignment="1" applyProtection="1"/>
    <xf numFmtId="164" fontId="2" fillId="0" borderId="13" xfId="0" applyNumberFormat="1" applyFont="1" applyFill="1" applyBorder="1" applyAlignment="1" applyProtection="1"/>
    <xf numFmtId="164" fontId="2" fillId="0" borderId="14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22" xfId="0" applyNumberFormat="1" applyFont="1" applyFill="1" applyBorder="1" applyAlignment="1"/>
    <xf numFmtId="164" fontId="2" fillId="0" borderId="59" xfId="0" applyNumberFormat="1" applyFont="1" applyFill="1" applyBorder="1" applyAlignment="1"/>
    <xf numFmtId="0" fontId="7" fillId="0" borderId="4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29" xfId="0" applyBorder="1"/>
    <xf numFmtId="0" fontId="10" fillId="0" borderId="0" xfId="0" applyFont="1" applyFill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18</xdr:row>
      <xdr:rowOff>250825</xdr:rowOff>
    </xdr:from>
    <xdr:to>
      <xdr:col>72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838200</xdr:colOff>
      <xdr:row>0</xdr:row>
      <xdr:rowOff>257175</xdr:rowOff>
    </xdr:from>
    <xdr:to>
      <xdr:col>74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981075</xdr:colOff>
      <xdr:row>18</xdr:row>
      <xdr:rowOff>190500</xdr:rowOff>
    </xdr:from>
    <xdr:to>
      <xdr:col>75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847725</xdr:colOff>
      <xdr:row>0</xdr:row>
      <xdr:rowOff>85725</xdr:rowOff>
    </xdr:from>
    <xdr:to>
      <xdr:col>74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371475</xdr:colOff>
      <xdr:row>0</xdr:row>
      <xdr:rowOff>238125</xdr:rowOff>
    </xdr:from>
    <xdr:to>
      <xdr:col>74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838200</xdr:colOff>
      <xdr:row>5</xdr:row>
      <xdr:rowOff>2943225</xdr:rowOff>
    </xdr:from>
    <xdr:to>
      <xdr:col>73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76200</xdr:colOff>
      <xdr:row>0</xdr:row>
      <xdr:rowOff>266700</xdr:rowOff>
    </xdr:from>
    <xdr:to>
      <xdr:col>73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1019175</xdr:colOff>
      <xdr:row>30</xdr:row>
      <xdr:rowOff>219075</xdr:rowOff>
    </xdr:from>
    <xdr:to>
      <xdr:col>18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1076325</xdr:colOff>
      <xdr:row>29</xdr:row>
      <xdr:rowOff>200025</xdr:rowOff>
    </xdr:from>
    <xdr:to>
      <xdr:col>18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FA103"/>
  <sheetViews>
    <sheetView showZeros="0" tabSelected="1" view="pageBreakPreview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5" sqref="C35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20.77734375" style="2" customWidth="1"/>
    <col min="5" max="5" width="20.6640625" style="2" customWidth="1"/>
    <col min="6" max="6" width="20.77734375" style="2" customWidth="1"/>
    <col min="7" max="9" width="20.6640625" style="2" customWidth="1"/>
    <col min="10" max="10" width="18.21875" style="2" customWidth="1"/>
    <col min="11" max="12" width="17.6640625" style="2" customWidth="1"/>
    <col min="13" max="13" width="19" style="2" customWidth="1"/>
    <col min="14" max="15" width="17.6640625" style="2" customWidth="1"/>
    <col min="16" max="21" width="20.6640625" style="1" customWidth="1"/>
    <col min="22" max="27" width="20.77734375" style="1" customWidth="1"/>
    <col min="28" max="28" width="17.44140625" style="1" customWidth="1"/>
    <col min="29" max="29" width="19.33203125" style="1" customWidth="1"/>
    <col min="30" max="30" width="17.77734375" style="1" customWidth="1"/>
    <col min="31" max="31" width="17.44140625" style="1" customWidth="1"/>
    <col min="32" max="32" width="20.6640625" style="1" customWidth="1"/>
    <col min="33" max="33" width="17.88671875" style="1" customWidth="1"/>
    <col min="34" max="34" width="17" style="1" customWidth="1"/>
    <col min="35" max="35" width="20.6640625" style="1" customWidth="1"/>
    <col min="36" max="36" width="17.77734375" style="1" customWidth="1"/>
    <col min="37" max="37" width="17.109375" style="1" customWidth="1"/>
    <col min="38" max="38" width="20.6640625" style="1" customWidth="1"/>
    <col min="39" max="39" width="16.88671875" style="1" customWidth="1"/>
    <col min="40" max="40" width="15.77734375" style="1" customWidth="1"/>
    <col min="41" max="42" width="20.77734375" style="1" customWidth="1"/>
    <col min="43" max="43" width="15.77734375" style="1" customWidth="1"/>
    <col min="44" max="44" width="20.77734375" style="1" customWidth="1"/>
    <col min="45" max="45" width="17.6640625" style="1" customWidth="1"/>
    <col min="46" max="46" width="17.21875" style="1" customWidth="1"/>
    <col min="47" max="47" width="20.77734375" style="1" customWidth="1"/>
    <col min="48" max="48" width="17.6640625" style="1" customWidth="1"/>
    <col min="49" max="49" width="17.44140625" style="1" customWidth="1"/>
    <col min="50" max="50" width="20.77734375" style="1" customWidth="1"/>
    <col min="51" max="51" width="16.6640625" style="1" customWidth="1"/>
    <col min="52" max="52" width="15.77734375" style="1" customWidth="1"/>
    <col min="53" max="53" width="17.77734375" style="1" customWidth="1"/>
    <col min="54" max="54" width="15.77734375" style="1" customWidth="1"/>
    <col min="55" max="55" width="15.88671875" style="1" customWidth="1"/>
    <col min="56" max="56" width="17.77734375" style="1" customWidth="1"/>
    <col min="57" max="57" width="15.88671875" style="1" customWidth="1"/>
    <col min="58" max="58" width="16.88671875" style="1" customWidth="1"/>
    <col min="59" max="60" width="17.77734375" style="1" customWidth="1"/>
    <col min="61" max="61" width="17.6640625" style="1" customWidth="1"/>
    <col min="62" max="62" width="18.88671875" style="1" customWidth="1"/>
    <col min="63" max="63" width="16.5546875" style="1" customWidth="1"/>
    <col min="64" max="64" width="17.6640625" style="1" customWidth="1"/>
    <col min="65" max="65" width="16.21875" style="1" customWidth="1"/>
    <col min="66" max="66" width="15.77734375" style="1" customWidth="1"/>
    <col min="67" max="67" width="15.5546875" style="1" customWidth="1"/>
    <col min="68" max="68" width="16.44140625" style="1" customWidth="1"/>
    <col min="69" max="69" width="15.33203125" style="1" customWidth="1"/>
    <col min="70" max="70" width="15.77734375" style="1" customWidth="1"/>
    <col min="71" max="71" width="16.109375" style="1" customWidth="1"/>
    <col min="72" max="72" width="15.5546875" style="1" customWidth="1"/>
    <col min="73" max="73" width="18.6640625" style="1" customWidth="1"/>
    <col min="74" max="74" width="16.44140625" style="1" customWidth="1"/>
    <col min="75" max="75" width="15" style="1" customWidth="1"/>
    <col min="76" max="76" width="19.88671875" style="1" customWidth="1"/>
    <col min="77" max="77" width="20.21875" style="1" customWidth="1"/>
    <col min="78" max="78" width="19.6640625" style="1" customWidth="1"/>
    <col min="79" max="79" width="16.33203125" style="2" customWidth="1"/>
    <col min="80" max="80" width="15" style="2" customWidth="1"/>
    <col min="81" max="81" width="15.77734375" style="2" customWidth="1"/>
    <col min="82" max="82" width="16.77734375" style="2" customWidth="1"/>
    <col min="83" max="84" width="15.77734375" style="2" customWidth="1"/>
    <col min="85" max="85" width="18.44140625" style="2" customWidth="1"/>
    <col min="86" max="86" width="15.6640625" style="2" customWidth="1"/>
    <col min="87" max="88" width="15.77734375" style="2" customWidth="1"/>
    <col min="89" max="89" width="14.6640625" style="2" customWidth="1"/>
    <col min="90" max="90" width="13.77734375" style="2" customWidth="1"/>
    <col min="91" max="91" width="18.21875" style="2" customWidth="1"/>
    <col min="92" max="92" width="15.77734375" style="2" customWidth="1"/>
    <col min="93" max="93" width="15.6640625" style="2" customWidth="1"/>
    <col min="94" max="94" width="17.77734375" style="2" customWidth="1"/>
    <col min="95" max="96" width="15.77734375" style="2" customWidth="1"/>
    <col min="97" max="97" width="17.88671875" style="2" customWidth="1"/>
    <col min="98" max="98" width="15.6640625" style="2" customWidth="1"/>
    <col min="99" max="99" width="15.77734375" style="2" customWidth="1"/>
    <col min="100" max="100" width="18" style="2" customWidth="1"/>
    <col min="101" max="102" width="15.77734375" style="2" customWidth="1"/>
    <col min="103" max="103" width="18.109375" style="2" customWidth="1"/>
    <col min="104" max="104" width="15.6640625" style="2" customWidth="1"/>
    <col min="105" max="105" width="15.77734375" style="2" customWidth="1"/>
    <col min="106" max="106" width="17.77734375" style="2" customWidth="1"/>
    <col min="107" max="108" width="15.6640625" style="2" customWidth="1"/>
    <col min="109" max="109" width="19.109375" style="2" customWidth="1"/>
    <col min="110" max="110" width="15.77734375" style="2" customWidth="1"/>
    <col min="111" max="111" width="15.6640625" style="2" customWidth="1"/>
    <col min="112" max="112" width="17.77734375" style="2" customWidth="1"/>
    <col min="113" max="114" width="15.77734375" style="2" customWidth="1"/>
    <col min="115" max="115" width="19" style="2" customWidth="1"/>
    <col min="116" max="117" width="15.77734375" style="2" customWidth="1"/>
    <col min="118" max="118" width="18.5546875" style="2" customWidth="1"/>
    <col min="119" max="119" width="15.77734375" style="2" customWidth="1"/>
    <col min="120" max="120" width="15.6640625" style="2" customWidth="1"/>
    <col min="121" max="121" width="18.77734375" style="2" customWidth="1"/>
    <col min="122" max="123" width="15.77734375" style="2" customWidth="1"/>
    <col min="124" max="124" width="18.33203125" style="2" customWidth="1"/>
    <col min="125" max="132" width="15.6640625" style="2" customWidth="1"/>
    <col min="133" max="133" width="14.5546875" style="2" customWidth="1"/>
    <col min="134" max="134" width="13.44140625" style="2" customWidth="1"/>
    <col min="135" max="135" width="15.6640625" style="2" customWidth="1"/>
    <col min="136" max="136" width="12.88671875" style="2" customWidth="1"/>
    <col min="137" max="137" width="13.77734375" style="2" customWidth="1"/>
    <col min="138" max="138" width="12.88671875" style="2" customWidth="1"/>
    <col min="139" max="139" width="13.109375" style="2" customWidth="1"/>
    <col min="140" max="140" width="12.88671875" style="2" customWidth="1"/>
    <col min="141" max="141" width="13.21875" style="2" customWidth="1"/>
    <col min="142" max="142" width="13.109375" style="2" customWidth="1"/>
    <col min="143" max="144" width="13.44140625" style="2" customWidth="1"/>
    <col min="145" max="145" width="13.6640625" style="2" customWidth="1"/>
    <col min="146" max="146" width="13.21875" style="2" customWidth="1"/>
    <col min="147" max="147" width="13.77734375" style="2" customWidth="1"/>
    <col min="148" max="148" width="13.44140625" style="2" customWidth="1"/>
    <col min="149" max="149" width="13.109375" style="2" customWidth="1"/>
    <col min="150" max="150" width="13.5546875" style="2" customWidth="1"/>
    <col min="151" max="152" width="14.5546875" style="2" customWidth="1"/>
    <col min="153" max="153" width="13.109375" style="2" customWidth="1"/>
    <col min="154" max="154" width="15" style="2" customWidth="1"/>
    <col min="155" max="155" width="13.44140625" style="2" customWidth="1"/>
    <col min="156" max="156" width="14.5546875" style="2" customWidth="1"/>
    <col min="157" max="16384" width="9.109375" style="2"/>
  </cols>
  <sheetData>
    <row r="1" spans="1:156" ht="21.75" customHeight="1">
      <c r="A1" s="221" t="s">
        <v>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32"/>
      <c r="Z1" s="132"/>
      <c r="AA1" s="132"/>
      <c r="AB1" s="132"/>
      <c r="AC1" s="132"/>
      <c r="AD1" s="132"/>
      <c r="AE1" s="132"/>
      <c r="AF1" s="132"/>
      <c r="AG1" s="132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</row>
    <row r="2" spans="1:156" ht="21.75" customHeight="1">
      <c r="A2" s="224" t="s">
        <v>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88"/>
      <c r="Z2" s="88"/>
      <c r="AA2" s="88"/>
      <c r="AB2" s="88"/>
      <c r="AC2" s="88"/>
      <c r="AD2" s="88"/>
      <c r="AE2" s="88"/>
      <c r="AF2" s="88"/>
      <c r="AG2" s="88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</row>
    <row r="3" spans="1:156" ht="21.75" customHeight="1">
      <c r="A3" s="225" t="s">
        <v>87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89"/>
      <c r="Z3" s="89"/>
      <c r="AA3" s="89"/>
      <c r="AB3" s="89"/>
      <c r="AC3" s="89"/>
      <c r="AD3" s="89"/>
      <c r="AE3" s="89"/>
      <c r="AF3" s="89"/>
      <c r="AG3" s="89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</row>
    <row r="4" spans="1:156" ht="18.75" customHeight="1" thickBot="1">
      <c r="L4" s="4" t="s">
        <v>9</v>
      </c>
      <c r="P4" s="2"/>
      <c r="Q4" s="2"/>
      <c r="R4" s="2"/>
      <c r="S4" s="2"/>
      <c r="T4" s="2"/>
      <c r="U4" s="2"/>
      <c r="V4" s="2"/>
      <c r="W4" s="2"/>
      <c r="X4" s="4" t="s">
        <v>9</v>
      </c>
      <c r="Y4" s="4"/>
      <c r="Z4" s="4"/>
      <c r="AB4" s="4"/>
      <c r="AC4" s="4"/>
      <c r="AD4" s="4"/>
      <c r="AE4" s="4"/>
      <c r="AF4" s="4"/>
      <c r="AG4" s="4"/>
      <c r="AH4" s="2"/>
      <c r="AI4" s="2"/>
      <c r="AJ4" s="4" t="s">
        <v>9</v>
      </c>
      <c r="AK4" s="2"/>
      <c r="AL4" s="2"/>
      <c r="AM4" s="38"/>
      <c r="AN4" s="72"/>
      <c r="AO4" s="72"/>
      <c r="AP4" s="72"/>
      <c r="AQ4" s="72"/>
      <c r="AR4" s="72"/>
      <c r="AS4" s="72"/>
      <c r="AT4" s="72"/>
      <c r="AU4" s="72"/>
      <c r="AV4" s="4" t="s">
        <v>9</v>
      </c>
      <c r="AW4" s="4"/>
      <c r="AX4" s="4"/>
      <c r="AZ4" s="4"/>
      <c r="BA4" s="4"/>
      <c r="BB4" s="4"/>
      <c r="BC4" s="4"/>
      <c r="BD4" s="4"/>
      <c r="BE4" s="4"/>
      <c r="BF4" s="4"/>
      <c r="BG4" s="4"/>
      <c r="BH4" s="4" t="s">
        <v>9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4" t="s">
        <v>9</v>
      </c>
      <c r="BX4" s="11"/>
      <c r="BY4" s="11"/>
      <c r="CA4" s="11"/>
      <c r="CB4" s="11"/>
      <c r="CC4" s="11"/>
      <c r="CD4" s="11"/>
      <c r="CE4" s="11"/>
      <c r="CF4" s="38" t="s">
        <v>9</v>
      </c>
      <c r="CG4" s="38"/>
      <c r="CH4" s="38"/>
      <c r="CI4" s="38"/>
      <c r="CJ4" s="38"/>
      <c r="CK4" s="38"/>
      <c r="CM4" s="69"/>
      <c r="CN4" s="69"/>
      <c r="CO4" s="38" t="s">
        <v>9</v>
      </c>
      <c r="CP4" s="38"/>
      <c r="CQ4" s="38"/>
      <c r="CR4" s="38"/>
      <c r="CS4" s="38"/>
      <c r="CT4" s="38"/>
      <c r="CU4" s="38" t="s">
        <v>9</v>
      </c>
      <c r="CV4" s="38"/>
      <c r="CW4" s="38"/>
      <c r="CY4" s="38"/>
      <c r="CZ4" s="38"/>
      <c r="DA4" s="38"/>
      <c r="DB4" s="38"/>
      <c r="DC4" s="38"/>
      <c r="DE4" s="38"/>
      <c r="DF4" s="38"/>
      <c r="DG4" s="38" t="s">
        <v>9</v>
      </c>
      <c r="DH4" s="38"/>
      <c r="DI4" s="38"/>
      <c r="DJ4" s="38"/>
      <c r="DK4" s="38"/>
      <c r="DL4" s="38"/>
      <c r="DM4" s="38"/>
      <c r="DN4" s="38"/>
      <c r="DO4" s="38"/>
      <c r="DQ4" s="38"/>
      <c r="DR4" s="38"/>
      <c r="DS4" s="38" t="s">
        <v>9</v>
      </c>
      <c r="DT4" s="38"/>
      <c r="DU4" s="38"/>
      <c r="DV4" s="38"/>
      <c r="DW4" s="38"/>
      <c r="DX4" s="38"/>
      <c r="DY4" s="38"/>
      <c r="DZ4" s="38"/>
      <c r="EA4" s="38"/>
      <c r="EC4" s="38"/>
      <c r="ED4" s="38"/>
      <c r="EE4" s="38" t="s">
        <v>9</v>
      </c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69"/>
      <c r="EY4" s="69"/>
      <c r="EZ4" s="38" t="s">
        <v>9</v>
      </c>
    </row>
    <row r="5" spans="1:156" s="8" customFormat="1" ht="26.25" customHeight="1" thickBot="1">
      <c r="A5" s="204" t="s">
        <v>2</v>
      </c>
      <c r="B5" s="204" t="s">
        <v>5</v>
      </c>
      <c r="C5" s="204" t="s">
        <v>8</v>
      </c>
      <c r="D5" s="206" t="s">
        <v>1</v>
      </c>
      <c r="E5" s="207"/>
      <c r="F5" s="207"/>
      <c r="G5" s="207"/>
      <c r="H5" s="207"/>
      <c r="I5" s="207"/>
      <c r="J5" s="207"/>
      <c r="K5" s="207"/>
      <c r="L5" s="208"/>
      <c r="M5" s="194" t="s">
        <v>1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 t="s">
        <v>1</v>
      </c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 t="s">
        <v>1</v>
      </c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 t="s">
        <v>1</v>
      </c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 t="s">
        <v>1</v>
      </c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45" t="s">
        <v>83</v>
      </c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91" t="s">
        <v>84</v>
      </c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 t="s">
        <v>84</v>
      </c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 t="s">
        <v>1</v>
      </c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 t="s">
        <v>1</v>
      </c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 t="s">
        <v>1</v>
      </c>
      <c r="EG5" s="191"/>
      <c r="EH5" s="191"/>
      <c r="EI5" s="191"/>
      <c r="EJ5" s="191"/>
      <c r="EK5" s="191"/>
      <c r="EL5" s="191"/>
      <c r="EM5" s="191"/>
      <c r="EN5" s="191"/>
      <c r="EO5" s="192"/>
      <c r="EP5" s="192"/>
      <c r="EQ5" s="192"/>
      <c r="ER5" s="192"/>
      <c r="ES5" s="192"/>
      <c r="ET5" s="192"/>
      <c r="EU5" s="192"/>
      <c r="EV5" s="192"/>
      <c r="EW5" s="192"/>
      <c r="EX5" s="191"/>
      <c r="EY5" s="191"/>
      <c r="EZ5" s="193"/>
    </row>
    <row r="6" spans="1:156" ht="297.60000000000002" customHeight="1" thickBot="1">
      <c r="A6" s="205"/>
      <c r="B6" s="205"/>
      <c r="C6" s="205"/>
      <c r="D6" s="206" t="s">
        <v>60</v>
      </c>
      <c r="E6" s="207"/>
      <c r="F6" s="208"/>
      <c r="G6" s="206" t="s">
        <v>61</v>
      </c>
      <c r="H6" s="207"/>
      <c r="I6" s="208"/>
      <c r="J6" s="206" t="s">
        <v>63</v>
      </c>
      <c r="K6" s="207"/>
      <c r="L6" s="208"/>
      <c r="M6" s="206" t="s">
        <v>64</v>
      </c>
      <c r="N6" s="207"/>
      <c r="O6" s="208"/>
      <c r="P6" s="213" t="s">
        <v>10</v>
      </c>
      <c r="Q6" s="214"/>
      <c r="R6" s="215"/>
      <c r="S6" s="209" t="s">
        <v>71</v>
      </c>
      <c r="T6" s="210"/>
      <c r="U6" s="211"/>
      <c r="V6" s="209" t="s">
        <v>36</v>
      </c>
      <c r="W6" s="210"/>
      <c r="X6" s="211"/>
      <c r="Y6" s="213" t="s">
        <v>65</v>
      </c>
      <c r="Z6" s="214"/>
      <c r="AA6" s="215"/>
      <c r="AB6" s="213" t="s">
        <v>72</v>
      </c>
      <c r="AC6" s="214"/>
      <c r="AD6" s="215"/>
      <c r="AE6" s="209" t="s">
        <v>54</v>
      </c>
      <c r="AF6" s="210"/>
      <c r="AG6" s="211"/>
      <c r="AH6" s="206" t="s">
        <v>37</v>
      </c>
      <c r="AI6" s="207"/>
      <c r="AJ6" s="208"/>
      <c r="AK6" s="206" t="s">
        <v>38</v>
      </c>
      <c r="AL6" s="207"/>
      <c r="AM6" s="208"/>
      <c r="AN6" s="195" t="s">
        <v>73</v>
      </c>
      <c r="AO6" s="196"/>
      <c r="AP6" s="197"/>
      <c r="AQ6" s="195" t="s">
        <v>74</v>
      </c>
      <c r="AR6" s="196"/>
      <c r="AS6" s="197"/>
      <c r="AT6" s="206" t="s">
        <v>39</v>
      </c>
      <c r="AU6" s="207"/>
      <c r="AV6" s="208"/>
      <c r="AW6" s="206" t="s">
        <v>66</v>
      </c>
      <c r="AX6" s="207"/>
      <c r="AY6" s="208"/>
      <c r="AZ6" s="206" t="s">
        <v>67</v>
      </c>
      <c r="BA6" s="207"/>
      <c r="BB6" s="208"/>
      <c r="BC6" s="206" t="s">
        <v>57</v>
      </c>
      <c r="BD6" s="207"/>
      <c r="BE6" s="208"/>
      <c r="BF6" s="206" t="s">
        <v>58</v>
      </c>
      <c r="BG6" s="207"/>
      <c r="BH6" s="208"/>
      <c r="BI6" s="206" t="s">
        <v>56</v>
      </c>
      <c r="BJ6" s="207"/>
      <c r="BK6" s="208"/>
      <c r="BL6" s="195" t="s">
        <v>82</v>
      </c>
      <c r="BM6" s="196"/>
      <c r="BN6" s="197"/>
      <c r="BO6" s="206" t="s">
        <v>55</v>
      </c>
      <c r="BP6" s="207"/>
      <c r="BQ6" s="208"/>
      <c r="BR6" s="195" t="s">
        <v>75</v>
      </c>
      <c r="BS6" s="196"/>
      <c r="BT6" s="197"/>
      <c r="BU6" s="202" t="s">
        <v>70</v>
      </c>
      <c r="BV6" s="199"/>
      <c r="BW6" s="200"/>
      <c r="BX6" s="181" t="s">
        <v>40</v>
      </c>
      <c r="BY6" s="219"/>
      <c r="BZ6" s="220"/>
      <c r="CA6" s="216" t="s">
        <v>41</v>
      </c>
      <c r="CB6" s="217"/>
      <c r="CC6" s="218"/>
      <c r="CD6" s="216" t="s">
        <v>42</v>
      </c>
      <c r="CE6" s="217"/>
      <c r="CF6" s="218"/>
      <c r="CG6" s="216" t="s">
        <v>43</v>
      </c>
      <c r="CH6" s="217"/>
      <c r="CI6" s="218"/>
      <c r="CJ6" s="216" t="s">
        <v>44</v>
      </c>
      <c r="CK6" s="217"/>
      <c r="CL6" s="218"/>
      <c r="CM6" s="202" t="s">
        <v>45</v>
      </c>
      <c r="CN6" s="199"/>
      <c r="CO6" s="200"/>
      <c r="CP6" s="202" t="s">
        <v>47</v>
      </c>
      <c r="CQ6" s="199"/>
      <c r="CR6" s="200"/>
      <c r="CS6" s="202" t="s">
        <v>49</v>
      </c>
      <c r="CT6" s="199"/>
      <c r="CU6" s="200"/>
      <c r="CV6" s="181" t="s">
        <v>50</v>
      </c>
      <c r="CW6" s="182"/>
      <c r="CX6" s="183"/>
      <c r="CY6" s="202" t="s">
        <v>48</v>
      </c>
      <c r="CZ6" s="199"/>
      <c r="DA6" s="200"/>
      <c r="DB6" s="184" t="s">
        <v>51</v>
      </c>
      <c r="DC6" s="185"/>
      <c r="DD6" s="186"/>
      <c r="DE6" s="181" t="s">
        <v>52</v>
      </c>
      <c r="DF6" s="182"/>
      <c r="DG6" s="183"/>
      <c r="DH6" s="181" t="s">
        <v>53</v>
      </c>
      <c r="DI6" s="182"/>
      <c r="DJ6" s="183"/>
      <c r="DK6" s="181" t="s">
        <v>59</v>
      </c>
      <c r="DL6" s="182"/>
      <c r="DM6" s="183"/>
      <c r="DN6" s="181" t="s">
        <v>76</v>
      </c>
      <c r="DO6" s="182"/>
      <c r="DP6" s="183"/>
      <c r="DQ6" s="181" t="s">
        <v>68</v>
      </c>
      <c r="DR6" s="182"/>
      <c r="DS6" s="183"/>
      <c r="DT6" s="181" t="s">
        <v>69</v>
      </c>
      <c r="DU6" s="182"/>
      <c r="DV6" s="183"/>
      <c r="DW6" s="184" t="s">
        <v>77</v>
      </c>
      <c r="DX6" s="185"/>
      <c r="DY6" s="186"/>
      <c r="DZ6" s="181" t="s">
        <v>80</v>
      </c>
      <c r="EA6" s="182"/>
      <c r="EB6" s="183"/>
      <c r="EC6" s="181" t="s">
        <v>81</v>
      </c>
      <c r="ED6" s="182"/>
      <c r="EE6" s="183"/>
      <c r="EF6" s="184" t="s">
        <v>79</v>
      </c>
      <c r="EG6" s="185"/>
      <c r="EH6" s="186"/>
      <c r="EI6" s="184" t="s">
        <v>78</v>
      </c>
      <c r="EJ6" s="185"/>
      <c r="EK6" s="186"/>
      <c r="EL6" s="184" t="s">
        <v>85</v>
      </c>
      <c r="EM6" s="185"/>
      <c r="EN6" s="185"/>
      <c r="EO6" s="181" t="s">
        <v>89</v>
      </c>
      <c r="EP6" s="182"/>
      <c r="EQ6" s="183"/>
      <c r="ER6" s="184" t="s">
        <v>90</v>
      </c>
      <c r="ES6" s="185"/>
      <c r="ET6" s="186"/>
      <c r="EU6" s="188" t="s">
        <v>86</v>
      </c>
      <c r="EV6" s="189"/>
      <c r="EW6" s="190"/>
      <c r="EX6" s="198" t="s">
        <v>46</v>
      </c>
      <c r="EY6" s="199"/>
      <c r="EZ6" s="200"/>
    </row>
    <row r="7" spans="1:156" ht="73.5" customHeight="1" thickBot="1">
      <c r="A7" s="205"/>
      <c r="B7" s="205"/>
      <c r="C7" s="212"/>
      <c r="D7" s="137" t="str">
        <f>P7</f>
        <v>розпис на січень
- листопад</v>
      </c>
      <c r="E7" s="103" t="s">
        <v>3</v>
      </c>
      <c r="F7" s="104" t="s">
        <v>7</v>
      </c>
      <c r="G7" s="134" t="str">
        <f>P7</f>
        <v>розпис на січень
- листопад</v>
      </c>
      <c r="H7" s="18" t="s">
        <v>3</v>
      </c>
      <c r="I7" s="19" t="s">
        <v>7</v>
      </c>
      <c r="J7" s="134" t="str">
        <f>P7</f>
        <v>розпис на січень
- листопад</v>
      </c>
      <c r="K7" s="18" t="s">
        <v>3</v>
      </c>
      <c r="L7" s="19" t="s">
        <v>7</v>
      </c>
      <c r="M7" s="134" t="str">
        <f>P7</f>
        <v>розпис на січень
- листопад</v>
      </c>
      <c r="N7" s="18" t="s">
        <v>3</v>
      </c>
      <c r="O7" s="19" t="s">
        <v>7</v>
      </c>
      <c r="P7" s="17" t="s">
        <v>88</v>
      </c>
      <c r="Q7" s="18" t="s">
        <v>3</v>
      </c>
      <c r="R7" s="115" t="s">
        <v>7</v>
      </c>
      <c r="S7" s="118" t="str">
        <f>V7</f>
        <v>розпис на січень
- листопад</v>
      </c>
      <c r="T7" s="119" t="s">
        <v>3</v>
      </c>
      <c r="U7" s="104" t="s">
        <v>7</v>
      </c>
      <c r="V7" s="51" t="str">
        <f>P7</f>
        <v>розпис на січень
- листопад</v>
      </c>
      <c r="W7" s="18" t="s">
        <v>3</v>
      </c>
      <c r="X7" s="19" t="s">
        <v>7</v>
      </c>
      <c r="Y7" s="73" t="str">
        <f>V7</f>
        <v>розпис на січень
- листопад</v>
      </c>
      <c r="Z7" s="74" t="s">
        <v>3</v>
      </c>
      <c r="AA7" s="19" t="s">
        <v>7</v>
      </c>
      <c r="AB7" s="118" t="str">
        <f>Y7</f>
        <v>розпис на січень
- листопад</v>
      </c>
      <c r="AC7" s="119" t="s">
        <v>3</v>
      </c>
      <c r="AD7" s="104" t="s">
        <v>7</v>
      </c>
      <c r="AE7" s="51" t="str">
        <f>V7</f>
        <v>розпис на січень
- листопад</v>
      </c>
      <c r="AF7" s="18" t="s">
        <v>3</v>
      </c>
      <c r="AG7" s="19" t="s">
        <v>7</v>
      </c>
      <c r="AH7" s="17" t="str">
        <f>P7</f>
        <v>розпис на січень
- листопад</v>
      </c>
      <c r="AI7" s="18" t="s">
        <v>3</v>
      </c>
      <c r="AJ7" s="19" t="s">
        <v>7</v>
      </c>
      <c r="AK7" s="17" t="str">
        <f>P7</f>
        <v>розпис на січень
- листопад</v>
      </c>
      <c r="AL7" s="18" t="s">
        <v>3</v>
      </c>
      <c r="AM7" s="115" t="s">
        <v>7</v>
      </c>
      <c r="AN7" s="73" t="str">
        <f t="shared" ref="AN7:AS7" si="0">AK7</f>
        <v>розпис на січень
- листопад</v>
      </c>
      <c r="AO7" s="74" t="str">
        <f t="shared" si="0"/>
        <v>направлено відкритих асигнувань</v>
      </c>
      <c r="AP7" s="115" t="str">
        <f t="shared" si="0"/>
        <v>касові видатки (оперативні дані)</v>
      </c>
      <c r="AQ7" s="118" t="str">
        <f t="shared" si="0"/>
        <v>розпис на січень
- листопад</v>
      </c>
      <c r="AR7" s="119" t="str">
        <f t="shared" si="0"/>
        <v>направлено відкритих асигнувань</v>
      </c>
      <c r="AS7" s="104" t="str">
        <f t="shared" si="0"/>
        <v>касові видатки (оперативні дані)</v>
      </c>
      <c r="AT7" s="121" t="str">
        <f>V7</f>
        <v>розпис на січень
- листопад</v>
      </c>
      <c r="AU7" s="74" t="s">
        <v>3</v>
      </c>
      <c r="AV7" s="83" t="s">
        <v>7</v>
      </c>
      <c r="AW7" s="99" t="str">
        <f>AT7</f>
        <v>розпис на січень
- листопад</v>
      </c>
      <c r="AX7" s="74" t="s">
        <v>3</v>
      </c>
      <c r="AY7" s="83" t="s">
        <v>7</v>
      </c>
      <c r="AZ7" s="99" t="str">
        <f>AW7</f>
        <v>розпис на січень
- листопад</v>
      </c>
      <c r="BA7" s="74" t="s">
        <v>3</v>
      </c>
      <c r="BB7" s="83" t="s">
        <v>7</v>
      </c>
      <c r="BC7" s="73" t="str">
        <f>AE7</f>
        <v>розпис на січень
- листопад</v>
      </c>
      <c r="BD7" s="74" t="s">
        <v>3</v>
      </c>
      <c r="BE7" s="83" t="s">
        <v>7</v>
      </c>
      <c r="BF7" s="73" t="str">
        <f>AH7</f>
        <v>розпис на січень
- листопад</v>
      </c>
      <c r="BG7" s="74" t="s">
        <v>3</v>
      </c>
      <c r="BH7" s="83" t="s">
        <v>7</v>
      </c>
      <c r="BI7" s="73" t="str">
        <f>AE7</f>
        <v>розпис на січень
- листопад</v>
      </c>
      <c r="BJ7" s="74" t="s">
        <v>3</v>
      </c>
      <c r="BK7" s="114" t="s">
        <v>7</v>
      </c>
      <c r="BL7" s="73" t="str">
        <f>BI7</f>
        <v>розпис на січень
- листопад</v>
      </c>
      <c r="BM7" s="74" t="s">
        <v>3</v>
      </c>
      <c r="BN7" s="83" t="s">
        <v>7</v>
      </c>
      <c r="BO7" s="121" t="str">
        <f>AH7</f>
        <v>розпис на січень
- листопад</v>
      </c>
      <c r="BP7" s="74" t="s">
        <v>3</v>
      </c>
      <c r="BQ7" s="114" t="s">
        <v>7</v>
      </c>
      <c r="BR7" s="118" t="str">
        <f>BO7</f>
        <v>розпис на січень
- листопад</v>
      </c>
      <c r="BS7" s="119" t="str">
        <f>BP7</f>
        <v>направлено відкритих асигнувань</v>
      </c>
      <c r="BT7" s="104" t="str">
        <f>BQ7</f>
        <v>касові видатки (оперативні дані)</v>
      </c>
      <c r="BU7" s="51" t="str">
        <f>P7</f>
        <v>розпис на січень
- листопад</v>
      </c>
      <c r="BV7" s="18" t="s">
        <v>3</v>
      </c>
      <c r="BW7" s="19" t="s">
        <v>7</v>
      </c>
      <c r="BX7" s="17" t="str">
        <f>P7</f>
        <v>розпис на січень
- листопад</v>
      </c>
      <c r="BY7" s="18" t="s">
        <v>3</v>
      </c>
      <c r="BZ7" s="19" t="s">
        <v>7</v>
      </c>
      <c r="CA7" s="17" t="str">
        <f>P7</f>
        <v>розпис на січень
- листопад</v>
      </c>
      <c r="CB7" s="18" t="s">
        <v>3</v>
      </c>
      <c r="CC7" s="136" t="s">
        <v>7</v>
      </c>
      <c r="CD7" s="17" t="str">
        <f>P7</f>
        <v>розпис на січень
- листопад</v>
      </c>
      <c r="CE7" s="18" t="s">
        <v>3</v>
      </c>
      <c r="CF7" s="136" t="s">
        <v>7</v>
      </c>
      <c r="CG7" s="17" t="str">
        <f>V7</f>
        <v>розпис на січень
- листопад</v>
      </c>
      <c r="CH7" s="18" t="s">
        <v>3</v>
      </c>
      <c r="CI7" s="136" t="s">
        <v>7</v>
      </c>
      <c r="CJ7" s="17" t="str">
        <f>AH7</f>
        <v>розпис на січень
- листопад</v>
      </c>
      <c r="CK7" s="18" t="s">
        <v>3</v>
      </c>
      <c r="CL7" s="136" t="s">
        <v>7</v>
      </c>
      <c r="CM7" s="17" t="str">
        <f>AH7</f>
        <v>розпис на січень
- листопад</v>
      </c>
      <c r="CN7" s="18" t="s">
        <v>3</v>
      </c>
      <c r="CO7" s="136" t="s">
        <v>7</v>
      </c>
      <c r="CP7" s="17" t="str">
        <f>AK7</f>
        <v>розпис на січень
- листопад</v>
      </c>
      <c r="CQ7" s="18" t="s">
        <v>3</v>
      </c>
      <c r="CR7" s="136" t="s">
        <v>7</v>
      </c>
      <c r="CS7" s="17" t="str">
        <f>P7</f>
        <v>розпис на січень
- листопад</v>
      </c>
      <c r="CT7" s="18" t="s">
        <v>3</v>
      </c>
      <c r="CU7" s="136" t="s">
        <v>7</v>
      </c>
      <c r="CV7" s="134" t="str">
        <f>P7</f>
        <v>розпис на січень
- листопад</v>
      </c>
      <c r="CW7" s="18" t="s">
        <v>3</v>
      </c>
      <c r="CX7" s="136" t="s">
        <v>7</v>
      </c>
      <c r="CY7" s="17" t="str">
        <f>AT7</f>
        <v>розпис на січень
- листопад</v>
      </c>
      <c r="CZ7" s="18" t="s">
        <v>3</v>
      </c>
      <c r="DA7" s="136" t="s">
        <v>7</v>
      </c>
      <c r="DB7" s="17" t="str">
        <f>P7</f>
        <v>розпис на січень
- листопад</v>
      </c>
      <c r="DC7" s="18" t="s">
        <v>3</v>
      </c>
      <c r="DD7" s="136" t="s">
        <v>7</v>
      </c>
      <c r="DE7" s="17" t="str">
        <f>P7</f>
        <v>розпис на січень
- листопад</v>
      </c>
      <c r="DF7" s="18" t="s">
        <v>3</v>
      </c>
      <c r="DG7" s="136" t="s">
        <v>7</v>
      </c>
      <c r="DH7" s="134" t="str">
        <f>P7</f>
        <v>розпис на січень
- листопад</v>
      </c>
      <c r="DI7" s="18" t="s">
        <v>3</v>
      </c>
      <c r="DJ7" s="136" t="s">
        <v>7</v>
      </c>
      <c r="DK7" s="134" t="str">
        <f>V7</f>
        <v>розпис на січень
- листопад</v>
      </c>
      <c r="DL7" s="18" t="s">
        <v>3</v>
      </c>
      <c r="DM7" s="136" t="s">
        <v>7</v>
      </c>
      <c r="DN7" s="134" t="str">
        <f>DK7</f>
        <v>розпис на січень
- листопад</v>
      </c>
      <c r="DO7" s="18" t="s">
        <v>3</v>
      </c>
      <c r="DP7" s="136" t="s">
        <v>7</v>
      </c>
      <c r="DQ7" s="134" t="str">
        <f>DK7</f>
        <v>розпис на січень
- листопад</v>
      </c>
      <c r="DR7" s="18" t="s">
        <v>3</v>
      </c>
      <c r="DS7" s="136" t="s">
        <v>7</v>
      </c>
      <c r="DT7" s="134" t="str">
        <f>DH7</f>
        <v>розпис на січень
- листопад</v>
      </c>
      <c r="DU7" s="18" t="s">
        <v>3</v>
      </c>
      <c r="DV7" s="135" t="s">
        <v>7</v>
      </c>
      <c r="DW7" s="17" t="str">
        <f t="shared" ref="DW7:EB7" si="1">DT7</f>
        <v>розпис на січень
- листопад</v>
      </c>
      <c r="DX7" s="18" t="str">
        <f t="shared" si="1"/>
        <v>направлено відкритих асигнувань</v>
      </c>
      <c r="DY7" s="127" t="str">
        <f t="shared" si="1"/>
        <v>касові видатки (оперативні дані)</v>
      </c>
      <c r="DZ7" s="51" t="str">
        <f t="shared" si="1"/>
        <v>розпис на січень
- листопад</v>
      </c>
      <c r="EA7" s="18" t="str">
        <f t="shared" si="1"/>
        <v>направлено відкритих асигнувань</v>
      </c>
      <c r="EB7" s="127" t="str">
        <f t="shared" si="1"/>
        <v>касові видатки (оперативні дані)</v>
      </c>
      <c r="EC7" s="51" t="str">
        <f t="shared" ref="EC7:EK7" si="2">DZ7</f>
        <v>розпис на січень
- листопад</v>
      </c>
      <c r="ED7" s="18" t="str">
        <f t="shared" si="2"/>
        <v>направлено відкритих асигнувань</v>
      </c>
      <c r="EE7" s="127" t="str">
        <f t="shared" si="2"/>
        <v>касові видатки (оперативні дані)</v>
      </c>
      <c r="EF7" s="17" t="str">
        <f t="shared" si="2"/>
        <v>розпис на січень
- листопад</v>
      </c>
      <c r="EG7" s="18" t="str">
        <f t="shared" si="2"/>
        <v>направлено відкритих асигнувань</v>
      </c>
      <c r="EH7" s="128" t="str">
        <f t="shared" si="2"/>
        <v>касові видатки (оперативні дані)</v>
      </c>
      <c r="EI7" s="17" t="str">
        <f t="shared" si="2"/>
        <v>розпис на січень
- листопад</v>
      </c>
      <c r="EJ7" s="18" t="str">
        <f t="shared" si="2"/>
        <v>направлено відкритих асигнувань</v>
      </c>
      <c r="EK7" s="128" t="str">
        <f t="shared" si="2"/>
        <v>касові видатки (оперативні дані)</v>
      </c>
      <c r="EL7" s="144" t="str">
        <f>EI7</f>
        <v>розпис на січень
- листопад</v>
      </c>
      <c r="EM7" s="18" t="str">
        <f t="shared" ref="EM7" si="3">EJ7</f>
        <v>направлено відкритих асигнувань</v>
      </c>
      <c r="EN7" s="128" t="str">
        <f t="shared" ref="EN7" si="4">EK7</f>
        <v>касові видатки (оперативні дані)</v>
      </c>
      <c r="EO7" s="147" t="str">
        <f>EL7</f>
        <v>розпис на січень
- листопад</v>
      </c>
      <c r="EP7" s="18" t="str">
        <f t="shared" ref="EP7" si="5">EM7</f>
        <v>направлено відкритих асигнувань</v>
      </c>
      <c r="EQ7" s="128" t="str">
        <f t="shared" ref="EQ7" si="6">EN7</f>
        <v>касові видатки (оперативні дані)</v>
      </c>
      <c r="ER7" s="17" t="str">
        <f>EO7</f>
        <v>розпис на січень
- листопад</v>
      </c>
      <c r="ES7" s="128" t="str">
        <f t="shared" ref="ES7" si="7">EP7</f>
        <v>направлено відкритих асигнувань</v>
      </c>
      <c r="ET7" s="127" t="str">
        <f t="shared" ref="ET7" si="8">EQ7</f>
        <v>касові видатки (оперативні дані)</v>
      </c>
      <c r="EU7" s="51" t="str">
        <f>EL7</f>
        <v>розпис на січень
- листопад</v>
      </c>
      <c r="EV7" s="18" t="str">
        <f t="shared" ref="EV7" si="9">EM7</f>
        <v>направлено відкритих асигнувань</v>
      </c>
      <c r="EW7" s="127" t="str">
        <f t="shared" ref="EW7" si="10">EN7</f>
        <v>касові видатки (оперативні дані)</v>
      </c>
      <c r="EX7" s="51" t="str">
        <f>P7</f>
        <v>розпис на січень
- листопад</v>
      </c>
      <c r="EY7" s="18" t="s">
        <v>3</v>
      </c>
      <c r="EZ7" s="136" t="s">
        <v>7</v>
      </c>
    </row>
    <row r="8" spans="1:156" s="5" customFormat="1" ht="18.75" customHeight="1" thickBot="1">
      <c r="A8" s="10">
        <v>1</v>
      </c>
      <c r="B8" s="10">
        <v>2</v>
      </c>
      <c r="C8" s="10">
        <v>3</v>
      </c>
      <c r="D8" s="105">
        <v>4</v>
      </c>
      <c r="E8" s="106">
        <v>5</v>
      </c>
      <c r="F8" s="107">
        <v>6</v>
      </c>
      <c r="G8" s="10">
        <v>7</v>
      </c>
      <c r="H8" s="10">
        <v>8</v>
      </c>
      <c r="I8" s="10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10">
        <v>16</v>
      </c>
      <c r="Q8" s="10">
        <v>17</v>
      </c>
      <c r="R8" s="116">
        <v>18</v>
      </c>
      <c r="S8" s="10">
        <v>19</v>
      </c>
      <c r="T8" s="10">
        <v>20</v>
      </c>
      <c r="U8" s="10">
        <v>21</v>
      </c>
      <c r="V8" s="9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95">
        <v>28</v>
      </c>
      <c r="AC8" s="95">
        <v>29</v>
      </c>
      <c r="AD8" s="95">
        <v>30</v>
      </c>
      <c r="AE8" s="9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16">
        <v>39</v>
      </c>
      <c r="AN8" s="10">
        <v>40</v>
      </c>
      <c r="AO8" s="10">
        <v>41</v>
      </c>
      <c r="AP8" s="116">
        <v>42</v>
      </c>
      <c r="AQ8" s="10">
        <v>43</v>
      </c>
      <c r="AR8" s="10">
        <v>44</v>
      </c>
      <c r="AS8" s="10">
        <v>45</v>
      </c>
      <c r="AT8" s="90">
        <v>46</v>
      </c>
      <c r="AU8" s="10">
        <v>47</v>
      </c>
      <c r="AV8" s="10">
        <v>48</v>
      </c>
      <c r="AW8" s="95">
        <v>49</v>
      </c>
      <c r="AX8" s="95">
        <v>50</v>
      </c>
      <c r="AY8" s="95">
        <v>51</v>
      </c>
      <c r="AZ8" s="95">
        <v>52</v>
      </c>
      <c r="BA8" s="95">
        <v>53</v>
      </c>
      <c r="BB8" s="95">
        <v>54</v>
      </c>
      <c r="BC8" s="10">
        <v>55</v>
      </c>
      <c r="BD8" s="10">
        <v>56</v>
      </c>
      <c r="BE8" s="10">
        <v>57</v>
      </c>
      <c r="BF8" s="10">
        <v>58</v>
      </c>
      <c r="BG8" s="90">
        <v>59</v>
      </c>
      <c r="BH8" s="90">
        <v>60</v>
      </c>
      <c r="BI8" s="10">
        <v>61</v>
      </c>
      <c r="BJ8" s="10">
        <v>62</v>
      </c>
      <c r="BK8" s="116">
        <v>63</v>
      </c>
      <c r="BL8" s="10">
        <v>64</v>
      </c>
      <c r="BM8" s="10">
        <v>65</v>
      </c>
      <c r="BN8" s="10">
        <v>66</v>
      </c>
      <c r="BO8" s="90">
        <v>67</v>
      </c>
      <c r="BP8" s="10">
        <v>68</v>
      </c>
      <c r="BQ8" s="116">
        <v>69</v>
      </c>
      <c r="BR8" s="10">
        <v>70</v>
      </c>
      <c r="BS8" s="10">
        <v>71</v>
      </c>
      <c r="BT8" s="10">
        <v>72</v>
      </c>
      <c r="BU8" s="90">
        <v>73</v>
      </c>
      <c r="BV8" s="10">
        <v>74</v>
      </c>
      <c r="BW8" s="10">
        <v>75</v>
      </c>
      <c r="BX8" s="10">
        <v>76</v>
      </c>
      <c r="BY8" s="10">
        <v>77</v>
      </c>
      <c r="BZ8" s="10">
        <v>78</v>
      </c>
      <c r="CA8" s="10">
        <v>79</v>
      </c>
      <c r="CB8" s="10">
        <v>80</v>
      </c>
      <c r="CC8" s="10">
        <v>81</v>
      </c>
      <c r="CD8" s="10">
        <v>82</v>
      </c>
      <c r="CE8" s="10">
        <v>83</v>
      </c>
      <c r="CF8" s="10">
        <v>84</v>
      </c>
      <c r="CG8" s="10">
        <v>85</v>
      </c>
      <c r="CH8" s="10">
        <v>86</v>
      </c>
      <c r="CI8" s="10">
        <v>87</v>
      </c>
      <c r="CJ8" s="10">
        <v>88</v>
      </c>
      <c r="CK8" s="10">
        <v>89</v>
      </c>
      <c r="CL8" s="10">
        <v>90</v>
      </c>
      <c r="CM8" s="10">
        <v>91</v>
      </c>
      <c r="CN8" s="10">
        <v>92</v>
      </c>
      <c r="CO8" s="10">
        <v>93</v>
      </c>
      <c r="CP8" s="10">
        <v>94</v>
      </c>
      <c r="CQ8" s="10">
        <v>95</v>
      </c>
      <c r="CR8" s="10">
        <v>96</v>
      </c>
      <c r="CS8" s="10">
        <v>97</v>
      </c>
      <c r="CT8" s="10">
        <v>98</v>
      </c>
      <c r="CU8" s="10">
        <v>99</v>
      </c>
      <c r="CV8" s="10">
        <v>100</v>
      </c>
      <c r="CW8" s="10">
        <v>101</v>
      </c>
      <c r="CX8" s="10">
        <v>102</v>
      </c>
      <c r="CY8" s="10">
        <v>103</v>
      </c>
      <c r="CZ8" s="10">
        <v>104</v>
      </c>
      <c r="DA8" s="10">
        <v>105</v>
      </c>
      <c r="DB8" s="10">
        <v>106</v>
      </c>
      <c r="DC8" s="10">
        <v>107</v>
      </c>
      <c r="DD8" s="10">
        <v>108</v>
      </c>
      <c r="DE8" s="10">
        <v>109</v>
      </c>
      <c r="DF8" s="10">
        <v>110</v>
      </c>
      <c r="DG8" s="10">
        <v>111</v>
      </c>
      <c r="DH8" s="10">
        <v>112</v>
      </c>
      <c r="DI8" s="10">
        <v>113</v>
      </c>
      <c r="DJ8" s="10">
        <v>114</v>
      </c>
      <c r="DK8" s="10">
        <v>115</v>
      </c>
      <c r="DL8" s="10">
        <v>116</v>
      </c>
      <c r="DM8" s="10">
        <v>117</v>
      </c>
      <c r="DN8" s="95">
        <v>118</v>
      </c>
      <c r="DO8" s="102">
        <v>119</v>
      </c>
      <c r="DP8" s="102">
        <v>120</v>
      </c>
      <c r="DQ8" s="95">
        <v>121</v>
      </c>
      <c r="DR8" s="102">
        <v>122</v>
      </c>
      <c r="DS8" s="102">
        <v>123</v>
      </c>
      <c r="DT8" s="95">
        <v>124</v>
      </c>
      <c r="DU8" s="102">
        <v>125</v>
      </c>
      <c r="DV8" s="125">
        <v>126</v>
      </c>
      <c r="DW8" s="10">
        <v>127</v>
      </c>
      <c r="DX8" s="10">
        <v>128</v>
      </c>
      <c r="DY8" s="10">
        <v>129</v>
      </c>
      <c r="DZ8" s="10">
        <v>130</v>
      </c>
      <c r="EA8" s="10">
        <v>131</v>
      </c>
      <c r="EB8" s="10">
        <v>132</v>
      </c>
      <c r="EC8" s="10">
        <v>133</v>
      </c>
      <c r="ED8" s="10">
        <v>134</v>
      </c>
      <c r="EE8" s="90">
        <v>135</v>
      </c>
      <c r="EF8" s="10">
        <v>136</v>
      </c>
      <c r="EG8" s="10">
        <v>137</v>
      </c>
      <c r="EH8" s="10">
        <v>138</v>
      </c>
      <c r="EI8" s="10">
        <v>139</v>
      </c>
      <c r="EJ8" s="10">
        <v>140</v>
      </c>
      <c r="EK8" s="141">
        <v>141</v>
      </c>
      <c r="EL8" s="10">
        <v>142</v>
      </c>
      <c r="EM8" s="10">
        <v>143</v>
      </c>
      <c r="EN8" s="116">
        <v>144</v>
      </c>
      <c r="EO8" s="148">
        <v>145</v>
      </c>
      <c r="EP8" s="148">
        <v>146</v>
      </c>
      <c r="EQ8" s="95">
        <v>147</v>
      </c>
      <c r="ER8" s="149">
        <v>148</v>
      </c>
      <c r="ES8" s="149">
        <v>149</v>
      </c>
      <c r="ET8" s="149">
        <v>150</v>
      </c>
      <c r="EU8" s="10">
        <v>151</v>
      </c>
      <c r="EV8" s="10">
        <v>152</v>
      </c>
      <c r="EW8" s="10">
        <v>153</v>
      </c>
      <c r="EX8" s="90">
        <v>154</v>
      </c>
      <c r="EY8" s="10">
        <v>155</v>
      </c>
      <c r="EZ8" s="10">
        <v>156</v>
      </c>
    </row>
    <row r="9" spans="1:156" ht="21.6" customHeight="1">
      <c r="A9" s="21">
        <v>1</v>
      </c>
      <c r="B9" s="92" t="s">
        <v>12</v>
      </c>
      <c r="C9" s="110">
        <f>F9+I9+L9+O9+R9+U9+X9+AA9+AD9+AG9+AJ9+AM9+AP9+AS9+AV9+AY9+BB9+BE9+BH9+BK9+BN9+BQ9+BT9+BW9+BZ9+CC9+CF9+CI9+CL9+CO9+CR9+CU9+CX9+DA9+DD9+DG9+DJ9+DM9+DP9+DS9+DV9+DY9+EB9+EE9+EH9+EK9+EN9+EW9+EZ9</f>
        <v>5394902.5172000006</v>
      </c>
      <c r="D9" s="150">
        <v>6351.366</v>
      </c>
      <c r="E9" s="151">
        <v>6351.366</v>
      </c>
      <c r="F9" s="152">
        <v>6350.3440899999996</v>
      </c>
      <c r="G9" s="153">
        <v>2654.32</v>
      </c>
      <c r="H9" s="154">
        <v>2654.32</v>
      </c>
      <c r="I9" s="155">
        <v>2654.3185699999999</v>
      </c>
      <c r="J9" s="156">
        <v>1387.925</v>
      </c>
      <c r="K9" s="157">
        <v>1387.925</v>
      </c>
      <c r="L9" s="152">
        <v>1387.925</v>
      </c>
      <c r="M9" s="156">
        <v>623.53300000000002</v>
      </c>
      <c r="N9" s="157">
        <v>623.53300000000002</v>
      </c>
      <c r="O9" s="152">
        <v>623.53233</v>
      </c>
      <c r="P9" s="156">
        <v>3916833.3</v>
      </c>
      <c r="Q9" s="157">
        <v>3916833.3</v>
      </c>
      <c r="R9" s="158">
        <v>3805527.9489499996</v>
      </c>
      <c r="S9" s="159">
        <v>2674</v>
      </c>
      <c r="T9" s="160">
        <v>2674</v>
      </c>
      <c r="U9" s="161">
        <v>694.83934999999997</v>
      </c>
      <c r="V9" s="117">
        <v>15262.7</v>
      </c>
      <c r="W9" s="60">
        <v>15262.7</v>
      </c>
      <c r="X9" s="58">
        <v>9843.2150399999991</v>
      </c>
      <c r="Y9" s="59">
        <v>65980.800000000003</v>
      </c>
      <c r="Z9" s="60">
        <v>65980.800000000003</v>
      </c>
      <c r="AA9" s="58">
        <v>43288.074909999996</v>
      </c>
      <c r="AB9" s="59">
        <v>25984.9</v>
      </c>
      <c r="AC9" s="60">
        <v>25984.9</v>
      </c>
      <c r="AD9" s="58">
        <v>13002.86102</v>
      </c>
      <c r="AE9" s="117">
        <v>24947.5</v>
      </c>
      <c r="AF9" s="60">
        <v>24947.5</v>
      </c>
      <c r="AG9" s="58">
        <v>751.13099999999997</v>
      </c>
      <c r="AH9" s="159">
        <v>184832.5</v>
      </c>
      <c r="AI9" s="160">
        <v>184803.1</v>
      </c>
      <c r="AJ9" s="162">
        <v>162074.14796</v>
      </c>
      <c r="AK9" s="159">
        <v>25763.4</v>
      </c>
      <c r="AL9" s="160">
        <v>25763.4</v>
      </c>
      <c r="AM9" s="163">
        <v>7203.1132900000002</v>
      </c>
      <c r="AN9" s="159">
        <v>14159.127</v>
      </c>
      <c r="AO9" s="160">
        <v>14159.127</v>
      </c>
      <c r="AP9" s="163">
        <v>7931.6933099999997</v>
      </c>
      <c r="AQ9" s="159">
        <v>2494.37</v>
      </c>
      <c r="AR9" s="160">
        <v>2494.37</v>
      </c>
      <c r="AS9" s="161">
        <v>0</v>
      </c>
      <c r="AT9" s="117"/>
      <c r="AU9" s="60"/>
      <c r="AV9" s="58">
        <v>0</v>
      </c>
      <c r="AW9" s="59">
        <v>9957.8909999999996</v>
      </c>
      <c r="AX9" s="60">
        <v>9957.8909999999996</v>
      </c>
      <c r="AY9" s="58">
        <v>7569.1615000000002</v>
      </c>
      <c r="AZ9" s="59">
        <v>22495.269</v>
      </c>
      <c r="BA9" s="60">
        <v>22495.269</v>
      </c>
      <c r="BB9" s="58">
        <v>6261.7075000000004</v>
      </c>
      <c r="BC9" s="59"/>
      <c r="BD9" s="60"/>
      <c r="BE9" s="58">
        <v>0</v>
      </c>
      <c r="BF9" s="159">
        <v>15240.9</v>
      </c>
      <c r="BG9" s="164">
        <v>15240.9</v>
      </c>
      <c r="BH9" s="162">
        <v>10525.541720000001</v>
      </c>
      <c r="BI9" s="159">
        <v>168074.8</v>
      </c>
      <c r="BJ9" s="160">
        <v>168074.8</v>
      </c>
      <c r="BK9" s="165">
        <v>95443.572650000002</v>
      </c>
      <c r="BL9" s="159">
        <v>33052.300000000003</v>
      </c>
      <c r="BM9" s="160">
        <v>33052.300000000003</v>
      </c>
      <c r="BN9" s="161">
        <v>22.74</v>
      </c>
      <c r="BO9" s="164">
        <v>1058.5999999999999</v>
      </c>
      <c r="BP9" s="160">
        <v>1058.5999999999999</v>
      </c>
      <c r="BQ9" s="165">
        <v>139</v>
      </c>
      <c r="BR9" s="159">
        <v>3024.8</v>
      </c>
      <c r="BS9" s="160">
        <v>3024.8</v>
      </c>
      <c r="BT9" s="161">
        <v>2941.9431300000001</v>
      </c>
      <c r="BU9" s="164">
        <v>164809.1</v>
      </c>
      <c r="BV9" s="60">
        <v>7852.1379999999999</v>
      </c>
      <c r="BW9" s="58">
        <v>56000.291749999997</v>
      </c>
      <c r="BX9" s="59">
        <v>1232744.1000000001</v>
      </c>
      <c r="BY9" s="60">
        <v>1232744.1000000001</v>
      </c>
      <c r="BZ9" s="58">
        <v>1130796.0867699999</v>
      </c>
      <c r="CA9" s="84"/>
      <c r="CB9" s="20"/>
      <c r="CC9" s="25">
        <v>0</v>
      </c>
      <c r="CD9" s="84"/>
      <c r="CE9" s="20"/>
      <c r="CF9" s="25">
        <v>0</v>
      </c>
      <c r="CG9" s="84"/>
      <c r="CH9" s="20"/>
      <c r="CI9" s="25">
        <v>0</v>
      </c>
      <c r="CJ9" s="84"/>
      <c r="CK9" s="20"/>
      <c r="CL9" s="25">
        <v>0</v>
      </c>
      <c r="CM9" s="84"/>
      <c r="CN9" s="20"/>
      <c r="CO9" s="25">
        <v>0</v>
      </c>
      <c r="CP9" s="84"/>
      <c r="CQ9" s="20"/>
      <c r="CR9" s="25">
        <v>0</v>
      </c>
      <c r="CS9" s="77"/>
      <c r="CT9" s="78"/>
      <c r="CU9" s="79">
        <v>0</v>
      </c>
      <c r="CV9" s="77"/>
      <c r="CW9" s="78"/>
      <c r="CX9" s="79">
        <v>0</v>
      </c>
      <c r="CY9" s="84"/>
      <c r="CZ9" s="20"/>
      <c r="DA9" s="25">
        <v>0</v>
      </c>
      <c r="DB9" s="77"/>
      <c r="DC9" s="78"/>
      <c r="DD9" s="79">
        <v>0</v>
      </c>
      <c r="DE9" s="77"/>
      <c r="DF9" s="78"/>
      <c r="DG9" s="79">
        <v>0</v>
      </c>
      <c r="DH9" s="77"/>
      <c r="DI9" s="78"/>
      <c r="DJ9" s="79">
        <v>0</v>
      </c>
      <c r="DK9" s="84"/>
      <c r="DL9" s="20"/>
      <c r="DM9" s="113">
        <v>0</v>
      </c>
      <c r="DN9" s="77"/>
      <c r="DO9" s="78"/>
      <c r="DP9" s="79">
        <v>0</v>
      </c>
      <c r="DQ9" s="77"/>
      <c r="DR9" s="78"/>
      <c r="DS9" s="79">
        <v>0</v>
      </c>
      <c r="DT9" s="77"/>
      <c r="DU9" s="78"/>
      <c r="DV9" s="129">
        <v>0</v>
      </c>
      <c r="DW9" s="84"/>
      <c r="DX9" s="20"/>
      <c r="DY9" s="113">
        <v>0</v>
      </c>
      <c r="DZ9" s="53"/>
      <c r="EA9" s="20"/>
      <c r="EB9" s="113"/>
      <c r="EC9" s="53"/>
      <c r="ED9" s="20"/>
      <c r="EE9" s="113"/>
      <c r="EF9" s="84"/>
      <c r="EG9" s="20"/>
      <c r="EH9" s="113"/>
      <c r="EI9" s="84"/>
      <c r="EJ9" s="20"/>
      <c r="EK9" s="142"/>
      <c r="EL9" s="84"/>
      <c r="EM9" s="20"/>
      <c r="EN9" s="142">
        <v>0</v>
      </c>
      <c r="EO9" s="77"/>
      <c r="EP9" s="78"/>
      <c r="EQ9" s="129"/>
      <c r="ER9" s="77"/>
      <c r="ES9" s="78"/>
      <c r="ET9" s="79"/>
      <c r="EU9" s="53"/>
      <c r="EV9" s="20"/>
      <c r="EW9" s="113"/>
      <c r="EX9" s="53"/>
      <c r="EY9" s="20"/>
      <c r="EZ9" s="25">
        <v>23869.327359999999</v>
      </c>
    </row>
    <row r="10" spans="1:156" ht="21.6" customHeight="1">
      <c r="A10" s="22">
        <v>2</v>
      </c>
      <c r="B10" s="93" t="s">
        <v>13</v>
      </c>
      <c r="C10" s="110">
        <f t="shared" ref="C10:C33" si="11">F10+I10+L10+O10+R10+U10+X10+AA10+AD10+AG10+AJ10+AM10+AP10+AS10+AV10+AY10+BB10+BE10+BH10+BK10+BN10+BQ10+BT10+BW10+BZ10+CC10+CF10+CI10+CL10+CO10+CR10+CU10+CX10+DA10+DD10+DG10+DJ10+DM10+DP10+DS10+DV10+DY10+EB10+EE10+EH10+EK10+EN10+EW10+EZ10</f>
        <v>4182774.3104199995</v>
      </c>
      <c r="D10" s="166">
        <v>4927.7780000000002</v>
      </c>
      <c r="E10" s="167">
        <v>4927.7780000000002</v>
      </c>
      <c r="F10" s="30">
        <v>3459.9981600000001</v>
      </c>
      <c r="G10" s="33">
        <v>621.57799999999997</v>
      </c>
      <c r="H10" s="13">
        <v>621.57799999999997</v>
      </c>
      <c r="I10" s="75">
        <v>621.577</v>
      </c>
      <c r="J10" s="29">
        <v>932.36699999999996</v>
      </c>
      <c r="K10" s="13">
        <v>932.36699999999996</v>
      </c>
      <c r="L10" s="30">
        <v>932.36699999999996</v>
      </c>
      <c r="M10" s="29">
        <v>580.62300000000005</v>
      </c>
      <c r="N10" s="13">
        <v>580.62300000000005</v>
      </c>
      <c r="O10" s="30">
        <v>570.89200000000005</v>
      </c>
      <c r="P10" s="29">
        <v>3363857.6</v>
      </c>
      <c r="Q10" s="13">
        <v>3363857.6</v>
      </c>
      <c r="R10" s="168">
        <v>3293687.2091999999</v>
      </c>
      <c r="S10" s="169">
        <v>5629.9</v>
      </c>
      <c r="T10" s="170">
        <v>5629.9</v>
      </c>
      <c r="U10" s="108">
        <v>827.49900000000002</v>
      </c>
      <c r="V10" s="33">
        <v>13082</v>
      </c>
      <c r="W10" s="13">
        <v>13082</v>
      </c>
      <c r="X10" s="108">
        <v>10865.732550000001</v>
      </c>
      <c r="Y10" s="169">
        <v>55384.4</v>
      </c>
      <c r="Z10" s="170">
        <v>55384.4</v>
      </c>
      <c r="AA10" s="108">
        <v>32712.344069999999</v>
      </c>
      <c r="AB10" s="169">
        <v>26025.9</v>
      </c>
      <c r="AC10" s="170">
        <v>26025.9</v>
      </c>
      <c r="AD10" s="108">
        <v>20567.563120000003</v>
      </c>
      <c r="AE10" s="33">
        <v>21748.2</v>
      </c>
      <c r="AF10" s="13">
        <v>21748.2</v>
      </c>
      <c r="AG10" s="108">
        <v>356.00059999999996</v>
      </c>
      <c r="AH10" s="29">
        <v>115718.5</v>
      </c>
      <c r="AI10" s="13">
        <v>115718.1</v>
      </c>
      <c r="AJ10" s="171">
        <v>98414.28615</v>
      </c>
      <c r="AK10" s="29">
        <v>11220.2</v>
      </c>
      <c r="AL10" s="13">
        <v>11220.2</v>
      </c>
      <c r="AM10" s="75">
        <v>439.26224999999999</v>
      </c>
      <c r="AN10" s="29">
        <v>5426.643</v>
      </c>
      <c r="AO10" s="13">
        <v>5426.643</v>
      </c>
      <c r="AP10" s="75">
        <v>1485.53853</v>
      </c>
      <c r="AQ10" s="29">
        <v>1892.6</v>
      </c>
      <c r="AR10" s="13">
        <v>1892.6</v>
      </c>
      <c r="AS10" s="30">
        <v>0</v>
      </c>
      <c r="AT10" s="33"/>
      <c r="AU10" s="13"/>
      <c r="AV10" s="30">
        <v>0</v>
      </c>
      <c r="AW10" s="29">
        <v>16776.103999999999</v>
      </c>
      <c r="AX10" s="13">
        <v>16776.103999999999</v>
      </c>
      <c r="AY10" s="30">
        <v>9915.3493200000012</v>
      </c>
      <c r="AZ10" s="29">
        <v>4173.3490000000002</v>
      </c>
      <c r="BA10" s="13">
        <v>4173.3490000000002</v>
      </c>
      <c r="BB10" s="30">
        <v>2321.9940000000001</v>
      </c>
      <c r="BC10" s="29"/>
      <c r="BD10" s="13"/>
      <c r="BE10" s="30">
        <v>0</v>
      </c>
      <c r="BF10" s="29">
        <v>20000</v>
      </c>
      <c r="BG10" s="33">
        <v>20000</v>
      </c>
      <c r="BH10" s="171">
        <v>12328.44342</v>
      </c>
      <c r="BI10" s="29">
        <v>108831.9</v>
      </c>
      <c r="BJ10" s="13">
        <v>108831.9</v>
      </c>
      <c r="BK10" s="123">
        <v>48483.57331</v>
      </c>
      <c r="BL10" s="29">
        <v>10000</v>
      </c>
      <c r="BM10" s="13">
        <v>10000</v>
      </c>
      <c r="BN10" s="30">
        <v>0</v>
      </c>
      <c r="BO10" s="33"/>
      <c r="BP10" s="13"/>
      <c r="BQ10" s="123">
        <v>0</v>
      </c>
      <c r="BR10" s="29">
        <v>0</v>
      </c>
      <c r="BS10" s="13">
        <v>0</v>
      </c>
      <c r="BT10" s="30">
        <v>0</v>
      </c>
      <c r="BU10" s="33"/>
      <c r="BV10" s="14">
        <v>0</v>
      </c>
      <c r="BW10" s="25">
        <v>0</v>
      </c>
      <c r="BX10" s="24">
        <v>721163.2</v>
      </c>
      <c r="BY10" s="14">
        <v>721163.2</v>
      </c>
      <c r="BZ10" s="25">
        <v>614419.52928000002</v>
      </c>
      <c r="CA10" s="24"/>
      <c r="CB10" s="14"/>
      <c r="CC10" s="25">
        <v>0</v>
      </c>
      <c r="CD10" s="24"/>
      <c r="CE10" s="14"/>
      <c r="CF10" s="25">
        <v>0</v>
      </c>
      <c r="CG10" s="24"/>
      <c r="CH10" s="14"/>
      <c r="CI10" s="25">
        <v>0</v>
      </c>
      <c r="CJ10" s="24"/>
      <c r="CK10" s="14"/>
      <c r="CL10" s="25">
        <v>0</v>
      </c>
      <c r="CM10" s="24"/>
      <c r="CN10" s="14"/>
      <c r="CO10" s="25">
        <v>0</v>
      </c>
      <c r="CP10" s="24"/>
      <c r="CQ10" s="14"/>
      <c r="CR10" s="25">
        <v>0</v>
      </c>
      <c r="CS10" s="24"/>
      <c r="CT10" s="14"/>
      <c r="CU10" s="25">
        <v>0</v>
      </c>
      <c r="CV10" s="24"/>
      <c r="CW10" s="14"/>
      <c r="CX10" s="25"/>
      <c r="CY10" s="24"/>
      <c r="CZ10" s="14"/>
      <c r="DA10" s="25"/>
      <c r="DB10" s="24"/>
      <c r="DC10" s="14"/>
      <c r="DD10" s="25"/>
      <c r="DE10" s="24"/>
      <c r="DF10" s="14"/>
      <c r="DG10" s="25"/>
      <c r="DH10" s="24"/>
      <c r="DI10" s="14"/>
      <c r="DJ10" s="25"/>
      <c r="DK10" s="24"/>
      <c r="DL10" s="14"/>
      <c r="DM10" s="25"/>
      <c r="DN10" s="24"/>
      <c r="DO10" s="14"/>
      <c r="DP10" s="25"/>
      <c r="DQ10" s="24"/>
      <c r="DR10" s="14"/>
      <c r="DS10" s="25"/>
      <c r="DT10" s="24"/>
      <c r="DU10" s="14"/>
      <c r="DV10" s="126"/>
      <c r="DW10" s="24"/>
      <c r="DX10" s="14"/>
      <c r="DY10" s="25">
        <v>0</v>
      </c>
      <c r="DZ10" s="23"/>
      <c r="EA10" s="14"/>
      <c r="EB10" s="25"/>
      <c r="EC10" s="23"/>
      <c r="ED10" s="14"/>
      <c r="EE10" s="25"/>
      <c r="EF10" s="24"/>
      <c r="EG10" s="14"/>
      <c r="EH10" s="25"/>
      <c r="EI10" s="24"/>
      <c r="EJ10" s="14"/>
      <c r="EK10" s="126"/>
      <c r="EL10" s="24"/>
      <c r="EM10" s="14"/>
      <c r="EN10" s="126">
        <v>0</v>
      </c>
      <c r="EO10" s="24"/>
      <c r="EP10" s="14"/>
      <c r="EQ10" s="126"/>
      <c r="ER10" s="24"/>
      <c r="ES10" s="14"/>
      <c r="ET10" s="25"/>
      <c r="EU10" s="23"/>
      <c r="EV10" s="14"/>
      <c r="EW10" s="25"/>
      <c r="EX10" s="23"/>
      <c r="EY10" s="14"/>
      <c r="EZ10" s="25">
        <v>30365.151460000001</v>
      </c>
    </row>
    <row r="11" spans="1:156" ht="20.399999999999999" customHeight="1">
      <c r="A11" s="22">
        <v>3</v>
      </c>
      <c r="B11" s="93" t="s">
        <v>14</v>
      </c>
      <c r="C11" s="110">
        <f t="shared" si="11"/>
        <v>10797242.28572</v>
      </c>
      <c r="D11" s="166">
        <v>11259.787</v>
      </c>
      <c r="E11" s="167">
        <v>11259.787</v>
      </c>
      <c r="F11" s="30">
        <v>8733.2635800000007</v>
      </c>
      <c r="G11" s="33">
        <v>9445.884</v>
      </c>
      <c r="H11" s="13">
        <v>9445.884</v>
      </c>
      <c r="I11" s="75">
        <v>8848.8487499999992</v>
      </c>
      <c r="J11" s="29">
        <v>1321.5730000000001</v>
      </c>
      <c r="K11" s="13">
        <v>1321.5730000000001</v>
      </c>
      <c r="L11" s="30">
        <v>0</v>
      </c>
      <c r="M11" s="29"/>
      <c r="N11" s="13"/>
      <c r="O11" s="30">
        <v>0</v>
      </c>
      <c r="P11" s="29">
        <v>6619236.0999999996</v>
      </c>
      <c r="Q11" s="13">
        <v>6619236.0999999996</v>
      </c>
      <c r="R11" s="168">
        <v>6555578.0146199996</v>
      </c>
      <c r="S11" s="169">
        <v>10190.299999999999</v>
      </c>
      <c r="T11" s="170">
        <v>10190.299999999999</v>
      </c>
      <c r="U11" s="108">
        <v>3721.26298</v>
      </c>
      <c r="V11" s="33">
        <v>27065.7</v>
      </c>
      <c r="W11" s="13">
        <v>27065.7</v>
      </c>
      <c r="X11" s="108">
        <v>23735.91058</v>
      </c>
      <c r="Y11" s="169">
        <v>95379.4</v>
      </c>
      <c r="Z11" s="170">
        <v>95379.4</v>
      </c>
      <c r="AA11" s="108">
        <v>47122.283710000003</v>
      </c>
      <c r="AB11" s="169">
        <v>26020.9</v>
      </c>
      <c r="AC11" s="170">
        <v>26020.9</v>
      </c>
      <c r="AD11" s="108">
        <v>1120.125</v>
      </c>
      <c r="AE11" s="33">
        <v>82075.600000000006</v>
      </c>
      <c r="AF11" s="13">
        <v>82075.600000000006</v>
      </c>
      <c r="AG11" s="108">
        <v>72483.399980000002</v>
      </c>
      <c r="AH11" s="29">
        <v>369321.19999999995</v>
      </c>
      <c r="AI11" s="13">
        <v>369321.19999999995</v>
      </c>
      <c r="AJ11" s="171">
        <v>297224.72756999999</v>
      </c>
      <c r="AK11" s="29">
        <v>65163.1</v>
      </c>
      <c r="AL11" s="13">
        <v>61478.2</v>
      </c>
      <c r="AM11" s="75">
        <v>51304.247990000003</v>
      </c>
      <c r="AN11" s="29">
        <v>5676.027</v>
      </c>
      <c r="AO11" s="13">
        <v>5676.027</v>
      </c>
      <c r="AP11" s="75">
        <v>3208.3622300000002</v>
      </c>
      <c r="AQ11" s="29">
        <v>2889.55</v>
      </c>
      <c r="AR11" s="13">
        <v>2889.55</v>
      </c>
      <c r="AS11" s="30">
        <v>0</v>
      </c>
      <c r="AT11" s="33">
        <v>93694.031000000003</v>
      </c>
      <c r="AU11" s="13">
        <v>91424.453160000005</v>
      </c>
      <c r="AV11" s="30">
        <v>91424.45315999999</v>
      </c>
      <c r="AW11" s="29">
        <v>8464.6260000000002</v>
      </c>
      <c r="AX11" s="13">
        <v>8464.6260000000002</v>
      </c>
      <c r="AY11" s="30">
        <v>5913.60239</v>
      </c>
      <c r="AZ11" s="29">
        <v>14545.097</v>
      </c>
      <c r="BA11" s="13">
        <v>14545.097</v>
      </c>
      <c r="BB11" s="30">
        <v>2082.6033000000002</v>
      </c>
      <c r="BC11" s="29">
        <v>49000</v>
      </c>
      <c r="BD11" s="13">
        <v>49000</v>
      </c>
      <c r="BE11" s="30">
        <v>49000</v>
      </c>
      <c r="BF11" s="29">
        <v>1957192.3</v>
      </c>
      <c r="BG11" s="33">
        <v>1957192.3</v>
      </c>
      <c r="BH11" s="171">
        <v>1501930.0661300002</v>
      </c>
      <c r="BI11" s="29">
        <v>392657</v>
      </c>
      <c r="BJ11" s="13">
        <v>392657</v>
      </c>
      <c r="BK11" s="123">
        <v>154908.30191000001</v>
      </c>
      <c r="BL11" s="29">
        <v>15300</v>
      </c>
      <c r="BM11" s="13">
        <v>15300</v>
      </c>
      <c r="BN11" s="30">
        <v>0</v>
      </c>
      <c r="BO11" s="33">
        <v>9112.2000000000007</v>
      </c>
      <c r="BP11" s="13">
        <v>9112.2000000000007</v>
      </c>
      <c r="BQ11" s="123">
        <v>2496.4777000000004</v>
      </c>
      <c r="BR11" s="29">
        <v>0</v>
      </c>
      <c r="BS11" s="13">
        <v>0</v>
      </c>
      <c r="BT11" s="30">
        <v>0</v>
      </c>
      <c r="BU11" s="33">
        <v>58892.3</v>
      </c>
      <c r="BV11" s="14">
        <v>58892.285170000003</v>
      </c>
      <c r="BW11" s="25">
        <v>89030.45070999999</v>
      </c>
      <c r="BX11" s="29">
        <v>1013228.3</v>
      </c>
      <c r="BY11" s="13">
        <v>1013228.3</v>
      </c>
      <c r="BZ11" s="25">
        <v>1008351.92042</v>
      </c>
      <c r="CA11" s="24">
        <v>7693.5</v>
      </c>
      <c r="CB11" s="14">
        <v>7693.5</v>
      </c>
      <c r="CC11" s="25">
        <v>6116.8976900000007</v>
      </c>
      <c r="CD11" s="167">
        <v>1224000</v>
      </c>
      <c r="CE11" s="167">
        <v>658146.07015000004</v>
      </c>
      <c r="CF11" s="25">
        <v>640326.87815</v>
      </c>
      <c r="CG11" s="24"/>
      <c r="CH11" s="14"/>
      <c r="CI11" s="25"/>
      <c r="CJ11" s="24"/>
      <c r="CK11" s="14"/>
      <c r="CL11" s="25"/>
      <c r="CM11" s="24"/>
      <c r="CN11" s="14"/>
      <c r="CO11" s="25">
        <v>150000</v>
      </c>
      <c r="CP11" s="24"/>
      <c r="CQ11" s="14"/>
      <c r="CR11" s="25"/>
      <c r="CS11" s="24"/>
      <c r="CT11" s="14"/>
      <c r="CU11" s="25"/>
      <c r="CV11" s="24"/>
      <c r="CW11" s="14"/>
      <c r="CX11" s="25"/>
      <c r="CY11" s="24"/>
      <c r="CZ11" s="14"/>
      <c r="DA11" s="25"/>
      <c r="DB11" s="24"/>
      <c r="DC11" s="14"/>
      <c r="DD11" s="25"/>
      <c r="DE11" s="24"/>
      <c r="DF11" s="14"/>
      <c r="DG11" s="25"/>
      <c r="DH11" s="24"/>
      <c r="DI11" s="14"/>
      <c r="DJ11" s="25"/>
      <c r="DK11" s="24"/>
      <c r="DL11" s="14"/>
      <c r="DM11" s="25"/>
      <c r="DN11" s="24"/>
      <c r="DO11" s="14"/>
      <c r="DP11" s="25"/>
      <c r="DQ11" s="24"/>
      <c r="DR11" s="14"/>
      <c r="DS11" s="25"/>
      <c r="DT11" s="24"/>
      <c r="DU11" s="14"/>
      <c r="DV11" s="126"/>
      <c r="DW11" s="24"/>
      <c r="DX11" s="14"/>
      <c r="DY11" s="25">
        <v>0</v>
      </c>
      <c r="DZ11" s="23"/>
      <c r="EA11" s="14"/>
      <c r="EB11" s="25"/>
      <c r="EC11" s="23"/>
      <c r="ED11" s="14"/>
      <c r="EE11" s="25"/>
      <c r="EF11" s="24"/>
      <c r="EG11" s="14"/>
      <c r="EH11" s="25"/>
      <c r="EI11" s="24"/>
      <c r="EJ11" s="14"/>
      <c r="EK11" s="126"/>
      <c r="EL11" s="24"/>
      <c r="EM11" s="14"/>
      <c r="EN11" s="126">
        <v>0</v>
      </c>
      <c r="EO11" s="24"/>
      <c r="EP11" s="14"/>
      <c r="EQ11" s="126"/>
      <c r="ER11" s="24"/>
      <c r="ES11" s="14"/>
      <c r="ET11" s="25"/>
      <c r="EU11" s="23">
        <v>1200000</v>
      </c>
      <c r="EV11" s="14">
        <v>1200000</v>
      </c>
      <c r="EW11" s="25">
        <v>0</v>
      </c>
      <c r="EX11" s="23"/>
      <c r="EY11" s="14"/>
      <c r="EZ11" s="25">
        <v>22580.187170000001</v>
      </c>
    </row>
    <row r="12" spans="1:156" ht="21.6" customHeight="1">
      <c r="A12" s="22">
        <v>4</v>
      </c>
      <c r="B12" s="93" t="s">
        <v>15</v>
      </c>
      <c r="C12" s="110">
        <f t="shared" si="11"/>
        <v>5462922.9774799999</v>
      </c>
      <c r="D12" s="166">
        <v>1603.962</v>
      </c>
      <c r="E12" s="167">
        <v>1603.962</v>
      </c>
      <c r="F12" s="30">
        <v>1603.9611</v>
      </c>
      <c r="G12" s="33">
        <v>41144.050999999999</v>
      </c>
      <c r="H12" s="13">
        <v>41144.050999999999</v>
      </c>
      <c r="I12" s="75">
        <v>38840.140310000003</v>
      </c>
      <c r="J12" s="29"/>
      <c r="K12" s="13"/>
      <c r="L12" s="30">
        <v>0</v>
      </c>
      <c r="M12" s="29"/>
      <c r="N12" s="13"/>
      <c r="O12" s="30">
        <v>0</v>
      </c>
      <c r="P12" s="29">
        <v>3392253</v>
      </c>
      <c r="Q12" s="13">
        <v>3392253</v>
      </c>
      <c r="R12" s="168">
        <v>3210034.4505599998</v>
      </c>
      <c r="S12" s="169">
        <v>4339</v>
      </c>
      <c r="T12" s="170">
        <v>4339</v>
      </c>
      <c r="U12" s="108">
        <v>0</v>
      </c>
      <c r="V12" s="33">
        <v>15343</v>
      </c>
      <c r="W12" s="13">
        <v>15343</v>
      </c>
      <c r="X12" s="108">
        <v>11289.492619999999</v>
      </c>
      <c r="Y12" s="169">
        <v>51496.6</v>
      </c>
      <c r="Z12" s="170">
        <v>51496.6</v>
      </c>
      <c r="AA12" s="108">
        <v>27809.32216</v>
      </c>
      <c r="AB12" s="169">
        <v>26001.3</v>
      </c>
      <c r="AC12" s="170">
        <v>26001.3</v>
      </c>
      <c r="AD12" s="108">
        <v>10614.120449999999</v>
      </c>
      <c r="AE12" s="33">
        <v>25529.7</v>
      </c>
      <c r="AF12" s="13">
        <v>25529.7</v>
      </c>
      <c r="AG12" s="108">
        <v>862.59996000000001</v>
      </c>
      <c r="AH12" s="29">
        <v>215774.2</v>
      </c>
      <c r="AI12" s="13">
        <v>215774.2</v>
      </c>
      <c r="AJ12" s="171">
        <v>179460.32456000001</v>
      </c>
      <c r="AK12" s="29">
        <v>30040.1</v>
      </c>
      <c r="AL12" s="13">
        <v>30040.1</v>
      </c>
      <c r="AM12" s="75">
        <v>2434.614</v>
      </c>
      <c r="AN12" s="29">
        <v>11660.769</v>
      </c>
      <c r="AO12" s="13">
        <v>11660.769</v>
      </c>
      <c r="AP12" s="75">
        <v>5116.0382699999991</v>
      </c>
      <c r="AQ12" s="29">
        <v>1715.6</v>
      </c>
      <c r="AR12" s="13">
        <v>1715.6</v>
      </c>
      <c r="AS12" s="30">
        <v>0</v>
      </c>
      <c r="AT12" s="33">
        <v>653835.47200000007</v>
      </c>
      <c r="AU12" s="13">
        <v>394218.40094999998</v>
      </c>
      <c r="AV12" s="30">
        <v>394218.40094999998</v>
      </c>
      <c r="AW12" s="29">
        <v>448.8</v>
      </c>
      <c r="AX12" s="13">
        <v>448.8</v>
      </c>
      <c r="AY12" s="30">
        <v>0</v>
      </c>
      <c r="AZ12" s="29">
        <v>6209.0150000000003</v>
      </c>
      <c r="BA12" s="13">
        <v>6209.0150000000003</v>
      </c>
      <c r="BB12" s="30">
        <v>919.98</v>
      </c>
      <c r="BC12" s="29">
        <v>76284</v>
      </c>
      <c r="BD12" s="13">
        <v>76284</v>
      </c>
      <c r="BE12" s="30">
        <v>51039.628400000001</v>
      </c>
      <c r="BF12" s="29">
        <v>727962</v>
      </c>
      <c r="BG12" s="33">
        <v>727962</v>
      </c>
      <c r="BH12" s="171">
        <v>412606.53762000002</v>
      </c>
      <c r="BI12" s="29">
        <v>103936</v>
      </c>
      <c r="BJ12" s="13">
        <v>103936</v>
      </c>
      <c r="BK12" s="123">
        <v>79637.237810000006</v>
      </c>
      <c r="BL12" s="29">
        <v>0</v>
      </c>
      <c r="BM12" s="13">
        <v>0</v>
      </c>
      <c r="BN12" s="30">
        <v>0</v>
      </c>
      <c r="BO12" s="33">
        <v>15626.8</v>
      </c>
      <c r="BP12" s="13">
        <v>15626.8</v>
      </c>
      <c r="BQ12" s="123">
        <v>6949.7952999999998</v>
      </c>
      <c r="BR12" s="29">
        <v>0</v>
      </c>
      <c r="BS12" s="13">
        <v>0</v>
      </c>
      <c r="BT12" s="30">
        <v>0</v>
      </c>
      <c r="BU12" s="33"/>
      <c r="BV12" s="14"/>
      <c r="BW12" s="25">
        <v>0</v>
      </c>
      <c r="BX12" s="24">
        <v>1017948.8</v>
      </c>
      <c r="BY12" s="14">
        <v>1017948.8</v>
      </c>
      <c r="BZ12" s="25">
        <v>1018162.6664600001</v>
      </c>
      <c r="CA12" s="24"/>
      <c r="CB12" s="14"/>
      <c r="CC12" s="25">
        <v>0</v>
      </c>
      <c r="CD12" s="24"/>
      <c r="CE12" s="14"/>
      <c r="CF12" s="25">
        <v>0</v>
      </c>
      <c r="CG12" s="24"/>
      <c r="CH12" s="14"/>
      <c r="CI12" s="25">
        <v>0</v>
      </c>
      <c r="CJ12" s="24"/>
      <c r="CK12" s="14"/>
      <c r="CL12" s="25">
        <v>0</v>
      </c>
      <c r="CM12" s="24"/>
      <c r="CN12" s="14"/>
      <c r="CO12" s="25">
        <v>0</v>
      </c>
      <c r="CP12" s="24"/>
      <c r="CQ12" s="14"/>
      <c r="CR12" s="25">
        <v>0</v>
      </c>
      <c r="CS12" s="24"/>
      <c r="CT12" s="14"/>
      <c r="CU12" s="25">
        <v>0</v>
      </c>
      <c r="CV12" s="24"/>
      <c r="CW12" s="14"/>
      <c r="CX12" s="25">
        <v>0</v>
      </c>
      <c r="CY12" s="24"/>
      <c r="CZ12" s="14"/>
      <c r="DA12" s="25">
        <v>0</v>
      </c>
      <c r="DB12" s="24"/>
      <c r="DC12" s="14"/>
      <c r="DD12" s="25">
        <v>0</v>
      </c>
      <c r="DE12" s="24"/>
      <c r="DF12" s="14"/>
      <c r="DG12" s="25">
        <v>0</v>
      </c>
      <c r="DH12" s="24"/>
      <c r="DI12" s="14"/>
      <c r="DJ12" s="25">
        <v>0</v>
      </c>
      <c r="DK12" s="24"/>
      <c r="DL12" s="14"/>
      <c r="DM12" s="25">
        <v>0</v>
      </c>
      <c r="DN12" s="24"/>
      <c r="DO12" s="14"/>
      <c r="DP12" s="25">
        <v>0</v>
      </c>
      <c r="DQ12" s="24"/>
      <c r="DR12" s="14"/>
      <c r="DS12" s="25">
        <v>0</v>
      </c>
      <c r="DT12" s="24"/>
      <c r="DU12" s="14"/>
      <c r="DV12" s="126">
        <v>0</v>
      </c>
      <c r="DW12" s="24"/>
      <c r="DX12" s="14"/>
      <c r="DY12" s="25">
        <v>0</v>
      </c>
      <c r="DZ12" s="23"/>
      <c r="EA12" s="14"/>
      <c r="EB12" s="25">
        <v>0</v>
      </c>
      <c r="EC12" s="23"/>
      <c r="ED12" s="14"/>
      <c r="EE12" s="25">
        <v>0</v>
      </c>
      <c r="EF12" s="24"/>
      <c r="EG12" s="14"/>
      <c r="EH12" s="25">
        <v>0</v>
      </c>
      <c r="EI12" s="24"/>
      <c r="EJ12" s="14"/>
      <c r="EK12" s="126">
        <v>0</v>
      </c>
      <c r="EL12" s="24"/>
      <c r="EM12" s="14"/>
      <c r="EN12" s="126">
        <v>0</v>
      </c>
      <c r="EO12" s="24"/>
      <c r="EP12" s="14"/>
      <c r="EQ12" s="126"/>
      <c r="ER12" s="24"/>
      <c r="ES12" s="14"/>
      <c r="ET12" s="25"/>
      <c r="EU12" s="23"/>
      <c r="EV12" s="14"/>
      <c r="EW12" s="25">
        <v>0</v>
      </c>
      <c r="EX12" s="23"/>
      <c r="EY12" s="14"/>
      <c r="EZ12" s="25">
        <v>11323.666949999999</v>
      </c>
    </row>
    <row r="13" spans="1:156" ht="21.6" customHeight="1">
      <c r="A13" s="22">
        <v>5</v>
      </c>
      <c r="B13" s="93" t="s">
        <v>16</v>
      </c>
      <c r="C13" s="110">
        <f t="shared" si="11"/>
        <v>4401716.65515</v>
      </c>
      <c r="D13" s="166">
        <v>23214.651999999998</v>
      </c>
      <c r="E13" s="167">
        <v>23214.651999999998</v>
      </c>
      <c r="F13" s="30">
        <v>21239.872660000001</v>
      </c>
      <c r="G13" s="33">
        <v>1328.9</v>
      </c>
      <c r="H13" s="13">
        <v>1328.9</v>
      </c>
      <c r="I13" s="75">
        <v>1328.8999099999999</v>
      </c>
      <c r="J13" s="29">
        <v>4718.4690000000001</v>
      </c>
      <c r="K13" s="13">
        <v>4718.4690000000001</v>
      </c>
      <c r="L13" s="30">
        <v>3932.45136</v>
      </c>
      <c r="M13" s="29"/>
      <c r="N13" s="13"/>
      <c r="O13" s="30">
        <v>0</v>
      </c>
      <c r="P13" s="29">
        <v>3312297.2</v>
      </c>
      <c r="Q13" s="13">
        <v>3312297.2</v>
      </c>
      <c r="R13" s="168">
        <v>3163806.6164299999</v>
      </c>
      <c r="S13" s="169">
        <v>5600</v>
      </c>
      <c r="T13" s="170">
        <v>5600</v>
      </c>
      <c r="U13" s="108">
        <v>0</v>
      </c>
      <c r="V13" s="33">
        <v>17119.599999999999</v>
      </c>
      <c r="W13" s="13">
        <v>17119.599999999999</v>
      </c>
      <c r="X13" s="108">
        <v>12992.389210000001</v>
      </c>
      <c r="Y13" s="169">
        <v>54366.9</v>
      </c>
      <c r="Z13" s="170">
        <v>54366.9</v>
      </c>
      <c r="AA13" s="108">
        <v>30850.304270000001</v>
      </c>
      <c r="AB13" s="169">
        <v>26025.3</v>
      </c>
      <c r="AC13" s="170">
        <v>26025.3</v>
      </c>
      <c r="AD13" s="108">
        <v>4382.0833400000001</v>
      </c>
      <c r="AE13" s="33">
        <v>33329.300000000003</v>
      </c>
      <c r="AF13" s="13">
        <v>33329.300000000003</v>
      </c>
      <c r="AG13" s="108">
        <v>644.91419999999994</v>
      </c>
      <c r="AH13" s="29">
        <v>144532.5</v>
      </c>
      <c r="AI13" s="13">
        <v>144532.49</v>
      </c>
      <c r="AJ13" s="171">
        <v>127255.32923</v>
      </c>
      <c r="AK13" s="29">
        <v>18998.7</v>
      </c>
      <c r="AL13" s="13">
        <v>18998.7</v>
      </c>
      <c r="AM13" s="75">
        <v>7714.8843200000001</v>
      </c>
      <c r="AN13" s="29">
        <v>15820.278</v>
      </c>
      <c r="AO13" s="13">
        <v>15820.278</v>
      </c>
      <c r="AP13" s="75">
        <v>12360.40208</v>
      </c>
      <c r="AQ13" s="29">
        <v>2815.1</v>
      </c>
      <c r="AR13" s="13">
        <v>2815.1</v>
      </c>
      <c r="AS13" s="30">
        <v>0</v>
      </c>
      <c r="AT13" s="33"/>
      <c r="AU13" s="13"/>
      <c r="AV13" s="30">
        <v>0</v>
      </c>
      <c r="AW13" s="29">
        <v>4166.5439999999999</v>
      </c>
      <c r="AX13" s="13">
        <v>4166.5439999999999</v>
      </c>
      <c r="AY13" s="30">
        <v>2291.1807999999996</v>
      </c>
      <c r="AZ13" s="29">
        <v>36115.093999999997</v>
      </c>
      <c r="BA13" s="13">
        <v>36115.093999999997</v>
      </c>
      <c r="BB13" s="30">
        <v>13354.89033</v>
      </c>
      <c r="BC13" s="29"/>
      <c r="BD13" s="13"/>
      <c r="BE13" s="30">
        <v>0</v>
      </c>
      <c r="BF13" s="29">
        <v>32098.5</v>
      </c>
      <c r="BG13" s="33">
        <v>32098.5</v>
      </c>
      <c r="BH13" s="171">
        <v>11542.255929999999</v>
      </c>
      <c r="BI13" s="29">
        <v>146149.78</v>
      </c>
      <c r="BJ13" s="13">
        <v>146149.78</v>
      </c>
      <c r="BK13" s="123">
        <v>65213.924679999996</v>
      </c>
      <c r="BL13" s="29">
        <v>11203.9</v>
      </c>
      <c r="BM13" s="13">
        <v>11203.9</v>
      </c>
      <c r="BN13" s="30">
        <v>3242.527</v>
      </c>
      <c r="BO13" s="33">
        <v>2155.6999999999998</v>
      </c>
      <c r="BP13" s="13">
        <v>2155.6999999999998</v>
      </c>
      <c r="BQ13" s="123">
        <v>1233.7391</v>
      </c>
      <c r="BR13" s="29">
        <v>0</v>
      </c>
      <c r="BS13" s="13">
        <v>0</v>
      </c>
      <c r="BT13" s="30">
        <v>0</v>
      </c>
      <c r="BU13" s="33"/>
      <c r="BV13" s="14"/>
      <c r="BW13" s="25">
        <v>0</v>
      </c>
      <c r="BX13" s="24">
        <v>1137820.3999999999</v>
      </c>
      <c r="BY13" s="14">
        <v>1137820.3999999999</v>
      </c>
      <c r="BZ13" s="25">
        <v>907701.31273000001</v>
      </c>
      <c r="CA13" s="24"/>
      <c r="CB13" s="14"/>
      <c r="CC13" s="25"/>
      <c r="CD13" s="24"/>
      <c r="CE13" s="14"/>
      <c r="CF13" s="25"/>
      <c r="CG13" s="24"/>
      <c r="CH13" s="14"/>
      <c r="CI13" s="25"/>
      <c r="CJ13" s="24"/>
      <c r="CK13" s="14"/>
      <c r="CL13" s="25"/>
      <c r="CM13" s="24"/>
      <c r="CN13" s="14"/>
      <c r="CO13" s="25"/>
      <c r="CP13" s="24"/>
      <c r="CQ13" s="14"/>
      <c r="CR13" s="25"/>
      <c r="CS13" s="24"/>
      <c r="CT13" s="14"/>
      <c r="CU13" s="25"/>
      <c r="CV13" s="24"/>
      <c r="CW13" s="14"/>
      <c r="CX13" s="25"/>
      <c r="CY13" s="24"/>
      <c r="CZ13" s="14"/>
      <c r="DA13" s="25"/>
      <c r="DB13" s="24"/>
      <c r="DC13" s="14"/>
      <c r="DD13" s="25"/>
      <c r="DE13" s="24"/>
      <c r="DF13" s="14"/>
      <c r="DG13" s="25"/>
      <c r="DH13" s="24"/>
      <c r="DI13" s="14"/>
      <c r="DJ13" s="25"/>
      <c r="DK13" s="24"/>
      <c r="DL13" s="14"/>
      <c r="DM13" s="25"/>
      <c r="DN13" s="24"/>
      <c r="DO13" s="14"/>
      <c r="DP13" s="25"/>
      <c r="DQ13" s="24"/>
      <c r="DR13" s="14"/>
      <c r="DS13" s="25"/>
      <c r="DT13" s="24"/>
      <c r="DU13" s="14"/>
      <c r="DV13" s="126"/>
      <c r="DW13" s="24"/>
      <c r="DX13" s="14"/>
      <c r="DY13" s="25">
        <v>0</v>
      </c>
      <c r="DZ13" s="23"/>
      <c r="EA13" s="14"/>
      <c r="EB13" s="25"/>
      <c r="EC13" s="23"/>
      <c r="ED13" s="14"/>
      <c r="EE13" s="25"/>
      <c r="EF13" s="24"/>
      <c r="EG13" s="14"/>
      <c r="EH13" s="25"/>
      <c r="EI13" s="24"/>
      <c r="EJ13" s="14"/>
      <c r="EK13" s="126"/>
      <c r="EL13" s="24"/>
      <c r="EM13" s="14"/>
      <c r="EN13" s="126">
        <v>0</v>
      </c>
      <c r="EO13" s="24"/>
      <c r="EP13" s="14"/>
      <c r="EQ13" s="126"/>
      <c r="ER13" s="24"/>
      <c r="ES13" s="14"/>
      <c r="ET13" s="25"/>
      <c r="EU13" s="23"/>
      <c r="EV13" s="14"/>
      <c r="EW13" s="25"/>
      <c r="EX13" s="23"/>
      <c r="EY13" s="14"/>
      <c r="EZ13" s="25">
        <v>10628.67757</v>
      </c>
    </row>
    <row r="14" spans="1:156" ht="21.6" customHeight="1">
      <c r="A14" s="22">
        <v>6</v>
      </c>
      <c r="B14" s="93" t="s">
        <v>62</v>
      </c>
      <c r="C14" s="110">
        <f t="shared" si="11"/>
        <v>4707750.6416600011</v>
      </c>
      <c r="D14" s="166">
        <v>3066.51</v>
      </c>
      <c r="E14" s="167">
        <v>3066.51</v>
      </c>
      <c r="F14" s="30">
        <v>3066.5087899999999</v>
      </c>
      <c r="G14" s="33">
        <v>841.98099999999999</v>
      </c>
      <c r="H14" s="13">
        <v>841.98099999999999</v>
      </c>
      <c r="I14" s="75">
        <v>841.98099999999999</v>
      </c>
      <c r="J14" s="29">
        <v>1096.1089999999999</v>
      </c>
      <c r="K14" s="13">
        <v>1096.1089999999999</v>
      </c>
      <c r="L14" s="30">
        <v>1096.10898</v>
      </c>
      <c r="M14" s="29"/>
      <c r="N14" s="13"/>
      <c r="O14" s="30">
        <v>0</v>
      </c>
      <c r="P14" s="29">
        <v>3868195.5</v>
      </c>
      <c r="Q14" s="13">
        <v>3868195.5</v>
      </c>
      <c r="R14" s="168">
        <v>3775424.3795599998</v>
      </c>
      <c r="S14" s="169">
        <v>2777.9</v>
      </c>
      <c r="T14" s="170">
        <v>2777.9</v>
      </c>
      <c r="U14" s="108">
        <v>359.68599999999998</v>
      </c>
      <c r="V14" s="33">
        <v>12543.9</v>
      </c>
      <c r="W14" s="13">
        <v>12543.9</v>
      </c>
      <c r="X14" s="108">
        <v>10263.539220000001</v>
      </c>
      <c r="Y14" s="169">
        <v>60410.6</v>
      </c>
      <c r="Z14" s="170">
        <v>60410.6</v>
      </c>
      <c r="AA14" s="108">
        <v>33206.252699999997</v>
      </c>
      <c r="AB14" s="169">
        <v>25980.400000000001</v>
      </c>
      <c r="AC14" s="170">
        <v>25980.400000000001</v>
      </c>
      <c r="AD14" s="108">
        <v>10209.588699999998</v>
      </c>
      <c r="AE14" s="33">
        <v>25526.5</v>
      </c>
      <c r="AF14" s="13">
        <v>25526.5</v>
      </c>
      <c r="AG14" s="108">
        <v>15198.3912</v>
      </c>
      <c r="AH14" s="29">
        <v>157586.20000000001</v>
      </c>
      <c r="AI14" s="13">
        <v>157586.20000000001</v>
      </c>
      <c r="AJ14" s="171">
        <v>127274.22163</v>
      </c>
      <c r="AK14" s="29">
        <v>16663.099999999999</v>
      </c>
      <c r="AL14" s="13">
        <v>16663.099999999999</v>
      </c>
      <c r="AM14" s="75">
        <v>237.45189999999999</v>
      </c>
      <c r="AN14" s="29">
        <v>12701.513999999999</v>
      </c>
      <c r="AO14" s="13">
        <v>12701.513999999999</v>
      </c>
      <c r="AP14" s="75">
        <v>7269.2224200000001</v>
      </c>
      <c r="AQ14" s="29">
        <v>1223</v>
      </c>
      <c r="AR14" s="13">
        <v>1223</v>
      </c>
      <c r="AS14" s="30">
        <v>0</v>
      </c>
      <c r="AT14" s="33"/>
      <c r="AU14" s="13"/>
      <c r="AV14" s="30">
        <v>0</v>
      </c>
      <c r="AW14" s="29">
        <v>5190.1750000000002</v>
      </c>
      <c r="AX14" s="13">
        <v>5190.1750000000002</v>
      </c>
      <c r="AY14" s="30">
        <v>1661.9028000000001</v>
      </c>
      <c r="AZ14" s="29">
        <v>3331.2249999999999</v>
      </c>
      <c r="BA14" s="13">
        <v>3331.2249999999999</v>
      </c>
      <c r="BB14" s="30">
        <v>1154.1990000000001</v>
      </c>
      <c r="BC14" s="29"/>
      <c r="BD14" s="13"/>
      <c r="BE14" s="30">
        <v>0</v>
      </c>
      <c r="BF14" s="29">
        <v>507555</v>
      </c>
      <c r="BG14" s="33">
        <v>507555</v>
      </c>
      <c r="BH14" s="171">
        <v>242056.68874000001</v>
      </c>
      <c r="BI14" s="29">
        <v>116187.587</v>
      </c>
      <c r="BJ14" s="13">
        <v>116187.587</v>
      </c>
      <c r="BK14" s="123">
        <v>64957.394899999999</v>
      </c>
      <c r="BL14" s="29">
        <v>18573.3</v>
      </c>
      <c r="BM14" s="13">
        <v>18573.3</v>
      </c>
      <c r="BN14" s="30">
        <v>0</v>
      </c>
      <c r="BO14" s="33">
        <v>1299.3</v>
      </c>
      <c r="BP14" s="13">
        <v>1299.3</v>
      </c>
      <c r="BQ14" s="123">
        <v>0</v>
      </c>
      <c r="BR14" s="29">
        <v>0</v>
      </c>
      <c r="BS14" s="13">
        <v>0</v>
      </c>
      <c r="BT14" s="30">
        <v>0</v>
      </c>
      <c r="BU14" s="33"/>
      <c r="BV14" s="14"/>
      <c r="BW14" s="25">
        <v>0</v>
      </c>
      <c r="BX14" s="24">
        <v>397446.1</v>
      </c>
      <c r="BY14" s="14">
        <v>397446.1</v>
      </c>
      <c r="BZ14" s="25">
        <v>378744.45130999997</v>
      </c>
      <c r="CA14" s="24"/>
      <c r="CB14" s="14"/>
      <c r="CC14" s="25"/>
      <c r="CD14" s="24"/>
      <c r="CE14" s="14"/>
      <c r="CF14" s="25"/>
      <c r="CG14" s="24"/>
      <c r="CH14" s="14"/>
      <c r="CI14" s="25"/>
      <c r="CJ14" s="24"/>
      <c r="CK14" s="14"/>
      <c r="CL14" s="25"/>
      <c r="CM14" s="24"/>
      <c r="CN14" s="14"/>
      <c r="CO14" s="25"/>
      <c r="CP14" s="24"/>
      <c r="CQ14" s="14"/>
      <c r="CR14" s="25"/>
      <c r="CS14" s="24"/>
      <c r="CT14" s="14"/>
      <c r="CU14" s="25"/>
      <c r="CV14" s="24"/>
      <c r="CW14" s="14"/>
      <c r="CX14" s="25"/>
      <c r="CY14" s="24"/>
      <c r="CZ14" s="14"/>
      <c r="DA14" s="25"/>
      <c r="DB14" s="24"/>
      <c r="DC14" s="14"/>
      <c r="DD14" s="25"/>
      <c r="DE14" s="24"/>
      <c r="DF14" s="14"/>
      <c r="DG14" s="25"/>
      <c r="DH14" s="24"/>
      <c r="DI14" s="14"/>
      <c r="DJ14" s="25"/>
      <c r="DK14" s="24"/>
      <c r="DL14" s="14"/>
      <c r="DM14" s="25"/>
      <c r="DN14" s="24"/>
      <c r="DO14" s="14"/>
      <c r="DP14" s="25"/>
      <c r="DQ14" s="24"/>
      <c r="DR14" s="14"/>
      <c r="DS14" s="25"/>
      <c r="DT14" s="24"/>
      <c r="DU14" s="14"/>
      <c r="DV14" s="126">
        <v>4458.0062400000006</v>
      </c>
      <c r="DW14" s="24"/>
      <c r="DX14" s="14"/>
      <c r="DY14" s="25">
        <v>0</v>
      </c>
      <c r="DZ14" s="23"/>
      <c r="EA14" s="14"/>
      <c r="EB14" s="25"/>
      <c r="EC14" s="23"/>
      <c r="ED14" s="14"/>
      <c r="EE14" s="25"/>
      <c r="EF14" s="24"/>
      <c r="EG14" s="14"/>
      <c r="EH14" s="25"/>
      <c r="EI14" s="24"/>
      <c r="EJ14" s="14"/>
      <c r="EK14" s="126"/>
      <c r="EL14" s="24"/>
      <c r="EM14" s="14"/>
      <c r="EN14" s="126">
        <v>0</v>
      </c>
      <c r="EO14" s="24"/>
      <c r="EP14" s="14"/>
      <c r="EQ14" s="126"/>
      <c r="ER14" s="24"/>
      <c r="ES14" s="14"/>
      <c r="ET14" s="25"/>
      <c r="EU14" s="23"/>
      <c r="EV14" s="14"/>
      <c r="EW14" s="25"/>
      <c r="EX14" s="23"/>
      <c r="EY14" s="14"/>
      <c r="EZ14" s="25">
        <v>30270.666570000001</v>
      </c>
    </row>
    <row r="15" spans="1:156" ht="21.6" customHeight="1">
      <c r="A15" s="22">
        <v>7</v>
      </c>
      <c r="B15" s="93" t="s">
        <v>17</v>
      </c>
      <c r="C15" s="110">
        <f t="shared" si="11"/>
        <v>5269749.4014099985</v>
      </c>
      <c r="D15" s="166">
        <v>4222.6869999999999</v>
      </c>
      <c r="E15" s="167">
        <v>4222.6869999999999</v>
      </c>
      <c r="F15" s="30">
        <v>4217.6915599999993</v>
      </c>
      <c r="G15" s="33">
        <v>3201.2339999999999</v>
      </c>
      <c r="H15" s="13">
        <v>3201.2339999999999</v>
      </c>
      <c r="I15" s="75">
        <v>2990.7469900000001</v>
      </c>
      <c r="J15" s="29">
        <v>1131.6289999999999</v>
      </c>
      <c r="K15" s="13">
        <v>1131.6289999999999</v>
      </c>
      <c r="L15" s="30">
        <v>1131.6285800000001</v>
      </c>
      <c r="M15" s="29">
        <v>2014.3420000000001</v>
      </c>
      <c r="N15" s="13">
        <v>2014.3420000000001</v>
      </c>
      <c r="O15" s="30">
        <v>2014.3420000000001</v>
      </c>
      <c r="P15" s="29">
        <v>3771021.8</v>
      </c>
      <c r="Q15" s="13">
        <v>3771021.8</v>
      </c>
      <c r="R15" s="168">
        <v>3766963.4502699999</v>
      </c>
      <c r="S15" s="169">
        <v>5007</v>
      </c>
      <c r="T15" s="170">
        <v>5007</v>
      </c>
      <c r="U15" s="108">
        <v>3245.1277500000001</v>
      </c>
      <c r="V15" s="33">
        <v>26056.6</v>
      </c>
      <c r="W15" s="13">
        <v>26056.6</v>
      </c>
      <c r="X15" s="108">
        <v>22809.211890000002</v>
      </c>
      <c r="Y15" s="169">
        <v>54270.8</v>
      </c>
      <c r="Z15" s="170">
        <v>54270.8</v>
      </c>
      <c r="AA15" s="108">
        <v>27154.6178</v>
      </c>
      <c r="AB15" s="169">
        <v>26026.400000000001</v>
      </c>
      <c r="AC15" s="170">
        <v>26026.400000000001</v>
      </c>
      <c r="AD15" s="108">
        <v>3024.0050799999999</v>
      </c>
      <c r="AE15" s="33">
        <v>25838.400000000001</v>
      </c>
      <c r="AF15" s="13">
        <v>25838.400000000001</v>
      </c>
      <c r="AG15" s="108">
        <v>23520.059000000001</v>
      </c>
      <c r="AH15" s="29">
        <v>202245.2</v>
      </c>
      <c r="AI15" s="13">
        <v>202229.2</v>
      </c>
      <c r="AJ15" s="171">
        <v>177503.83530999999</v>
      </c>
      <c r="AK15" s="29">
        <v>34724.400000000001</v>
      </c>
      <c r="AL15" s="13">
        <v>34724.400000000001</v>
      </c>
      <c r="AM15" s="75">
        <v>1974.5103999999999</v>
      </c>
      <c r="AN15" s="29">
        <v>6547.44</v>
      </c>
      <c r="AO15" s="13">
        <v>6547.44</v>
      </c>
      <c r="AP15" s="75">
        <v>2612.1714700000002</v>
      </c>
      <c r="AQ15" s="29">
        <v>2499.27</v>
      </c>
      <c r="AR15" s="13">
        <v>2499.27</v>
      </c>
      <c r="AS15" s="30">
        <v>0</v>
      </c>
      <c r="AT15" s="33">
        <v>185995.17300000001</v>
      </c>
      <c r="AU15" s="13">
        <v>132103.62432</v>
      </c>
      <c r="AV15" s="30">
        <v>132103.62432</v>
      </c>
      <c r="AW15" s="29">
        <v>14072.648999999999</v>
      </c>
      <c r="AX15" s="13">
        <v>14072.648999999999</v>
      </c>
      <c r="AY15" s="30">
        <v>1084.326</v>
      </c>
      <c r="AZ15" s="29">
        <v>15024.11</v>
      </c>
      <c r="BA15" s="13">
        <v>15024.11</v>
      </c>
      <c r="BB15" s="30">
        <v>1895.7447</v>
      </c>
      <c r="BC15" s="29">
        <v>94237.33</v>
      </c>
      <c r="BD15" s="13">
        <v>94237.33</v>
      </c>
      <c r="BE15" s="30">
        <v>73038.526740000001</v>
      </c>
      <c r="BF15" s="29">
        <v>195152</v>
      </c>
      <c r="BG15" s="33">
        <v>195152</v>
      </c>
      <c r="BH15" s="171">
        <v>106297.31825</v>
      </c>
      <c r="BI15" s="29">
        <v>155238.18</v>
      </c>
      <c r="BJ15" s="13">
        <v>155238.18</v>
      </c>
      <c r="BK15" s="123">
        <v>84822.287500000006</v>
      </c>
      <c r="BL15" s="29">
        <v>0</v>
      </c>
      <c r="BM15" s="13">
        <v>0</v>
      </c>
      <c r="BN15" s="30">
        <v>0</v>
      </c>
      <c r="BO15" s="33">
        <v>3945.6</v>
      </c>
      <c r="BP15" s="13">
        <v>3945.6</v>
      </c>
      <c r="BQ15" s="123">
        <v>937.3</v>
      </c>
      <c r="BR15" s="29">
        <v>557.79999999999995</v>
      </c>
      <c r="BS15" s="13">
        <v>557.79999999999995</v>
      </c>
      <c r="BT15" s="30">
        <v>557.79999999999995</v>
      </c>
      <c r="BU15" s="33"/>
      <c r="BV15" s="14"/>
      <c r="BW15" s="25">
        <v>0</v>
      </c>
      <c r="BX15" s="24">
        <v>878227.1</v>
      </c>
      <c r="BY15" s="14">
        <v>878227.1</v>
      </c>
      <c r="BZ15" s="25">
        <v>816059.43734000006</v>
      </c>
      <c r="CA15" s="24"/>
      <c r="CB15" s="14"/>
      <c r="CC15" s="25"/>
      <c r="CD15" s="24"/>
      <c r="CE15" s="14"/>
      <c r="CF15" s="25"/>
      <c r="CG15" s="24"/>
      <c r="CH15" s="14"/>
      <c r="CI15" s="25"/>
      <c r="CJ15" s="24"/>
      <c r="CK15" s="14"/>
      <c r="CL15" s="25"/>
      <c r="CM15" s="24"/>
      <c r="CN15" s="14"/>
      <c r="CO15" s="25"/>
      <c r="CP15" s="24"/>
      <c r="CQ15" s="14"/>
      <c r="CR15" s="25"/>
      <c r="CS15" s="24"/>
      <c r="CT15" s="14"/>
      <c r="CU15" s="25"/>
      <c r="CV15" s="24"/>
      <c r="CW15" s="14"/>
      <c r="CX15" s="25"/>
      <c r="CY15" s="24"/>
      <c r="CZ15" s="14"/>
      <c r="DA15" s="25"/>
      <c r="DB15" s="24"/>
      <c r="DC15" s="14"/>
      <c r="DD15" s="25"/>
      <c r="DE15" s="24"/>
      <c r="DF15" s="14"/>
      <c r="DG15" s="25"/>
      <c r="DH15" s="24"/>
      <c r="DI15" s="14"/>
      <c r="DJ15" s="25"/>
      <c r="DK15" s="24"/>
      <c r="DL15" s="14"/>
      <c r="DM15" s="25"/>
      <c r="DN15" s="24"/>
      <c r="DO15" s="14"/>
      <c r="DP15" s="25"/>
      <c r="DQ15" s="24"/>
      <c r="DR15" s="14"/>
      <c r="DS15" s="25"/>
      <c r="DT15" s="24"/>
      <c r="DU15" s="14"/>
      <c r="DV15" s="126"/>
      <c r="DW15" s="24"/>
      <c r="DX15" s="14"/>
      <c r="DY15" s="25">
        <v>0</v>
      </c>
      <c r="DZ15" s="23"/>
      <c r="EA15" s="14"/>
      <c r="EB15" s="25"/>
      <c r="EC15" s="23"/>
      <c r="ED15" s="14"/>
      <c r="EE15" s="25"/>
      <c r="EF15" s="24"/>
      <c r="EG15" s="14"/>
      <c r="EH15" s="25"/>
      <c r="EI15" s="24"/>
      <c r="EJ15" s="14"/>
      <c r="EK15" s="126"/>
      <c r="EL15" s="24"/>
      <c r="EM15" s="14"/>
      <c r="EN15" s="126">
        <v>0</v>
      </c>
      <c r="EO15" s="24"/>
      <c r="EP15" s="14"/>
      <c r="EQ15" s="126"/>
      <c r="ER15" s="24"/>
      <c r="ES15" s="14"/>
      <c r="ET15" s="25"/>
      <c r="EU15" s="23"/>
      <c r="EV15" s="14"/>
      <c r="EW15" s="25"/>
      <c r="EX15" s="23"/>
      <c r="EY15" s="14"/>
      <c r="EZ15" s="25">
        <v>13791.63846</v>
      </c>
    </row>
    <row r="16" spans="1:156" ht="21" customHeight="1">
      <c r="A16" s="22">
        <v>8</v>
      </c>
      <c r="B16" s="93" t="s">
        <v>18</v>
      </c>
      <c r="C16" s="110">
        <f t="shared" si="11"/>
        <v>4670191.3085600007</v>
      </c>
      <c r="D16" s="166">
        <v>2868.58</v>
      </c>
      <c r="E16" s="167">
        <v>2868.58</v>
      </c>
      <c r="F16" s="30">
        <v>2777.5503599999997</v>
      </c>
      <c r="G16" s="33">
        <v>1636.578</v>
      </c>
      <c r="H16" s="13">
        <v>1636.578</v>
      </c>
      <c r="I16" s="75">
        <v>1604.5175400000001</v>
      </c>
      <c r="J16" s="29">
        <v>1073.1659999999999</v>
      </c>
      <c r="K16" s="13">
        <v>1073.1659999999999</v>
      </c>
      <c r="L16" s="30">
        <v>1052.1528899999998</v>
      </c>
      <c r="M16" s="29">
        <v>2904.9720000000002</v>
      </c>
      <c r="N16" s="13">
        <v>2904.9720000000002</v>
      </c>
      <c r="O16" s="30">
        <v>1818.6172900000001</v>
      </c>
      <c r="P16" s="29">
        <v>3846206.2</v>
      </c>
      <c r="Q16" s="13">
        <v>3846206.2</v>
      </c>
      <c r="R16" s="168">
        <v>3851122.0731599997</v>
      </c>
      <c r="S16" s="169">
        <v>2519.4</v>
      </c>
      <c r="T16" s="170">
        <v>2519.4</v>
      </c>
      <c r="U16" s="108">
        <v>23.882000000000001</v>
      </c>
      <c r="V16" s="33">
        <v>16379.7</v>
      </c>
      <c r="W16" s="13">
        <v>16379.7</v>
      </c>
      <c r="X16" s="108">
        <v>13067.25265</v>
      </c>
      <c r="Y16" s="169">
        <v>62246.8</v>
      </c>
      <c r="Z16" s="170">
        <v>51839.7</v>
      </c>
      <c r="AA16" s="108">
        <v>8032.9094599999999</v>
      </c>
      <c r="AB16" s="169">
        <v>25987</v>
      </c>
      <c r="AC16" s="170">
        <v>25987</v>
      </c>
      <c r="AD16" s="108">
        <v>7963.34</v>
      </c>
      <c r="AE16" s="33">
        <v>24098.400000000001</v>
      </c>
      <c r="AF16" s="13">
        <v>24098.400000000001</v>
      </c>
      <c r="AG16" s="108">
        <v>740.08</v>
      </c>
      <c r="AH16" s="29">
        <v>141263.6</v>
      </c>
      <c r="AI16" s="13">
        <v>141244.80000000002</v>
      </c>
      <c r="AJ16" s="171">
        <v>132633.66154</v>
      </c>
      <c r="AK16" s="29">
        <v>7354</v>
      </c>
      <c r="AL16" s="13">
        <v>7354</v>
      </c>
      <c r="AM16" s="75">
        <v>5752.3010999999997</v>
      </c>
      <c r="AN16" s="29">
        <v>1740.7919999999999</v>
      </c>
      <c r="AO16" s="13">
        <v>1740.7919999999999</v>
      </c>
      <c r="AP16" s="75">
        <v>629.22799999999995</v>
      </c>
      <c r="AQ16" s="29">
        <v>1311.4</v>
      </c>
      <c r="AR16" s="13">
        <v>1311.4</v>
      </c>
      <c r="AS16" s="30">
        <v>0</v>
      </c>
      <c r="AT16" s="33"/>
      <c r="AU16" s="13"/>
      <c r="AV16" s="30">
        <v>0</v>
      </c>
      <c r="AW16" s="29">
        <v>11514.662</v>
      </c>
      <c r="AX16" s="13">
        <v>11514.662</v>
      </c>
      <c r="AY16" s="30">
        <v>8637.9291499999999</v>
      </c>
      <c r="AZ16" s="29">
        <v>1675.287</v>
      </c>
      <c r="BA16" s="13">
        <v>1675.287</v>
      </c>
      <c r="BB16" s="30">
        <v>445</v>
      </c>
      <c r="BC16" s="29"/>
      <c r="BD16" s="13"/>
      <c r="BE16" s="30">
        <v>0</v>
      </c>
      <c r="BF16" s="29">
        <v>128300</v>
      </c>
      <c r="BG16" s="33">
        <v>128300</v>
      </c>
      <c r="BH16" s="171">
        <v>10755.844999999999</v>
      </c>
      <c r="BI16" s="29">
        <v>154728.05100000001</v>
      </c>
      <c r="BJ16" s="13">
        <v>154728.05100000001</v>
      </c>
      <c r="BK16" s="123">
        <v>76086.89615</v>
      </c>
      <c r="BL16" s="29">
        <v>0</v>
      </c>
      <c r="BM16" s="13">
        <v>0</v>
      </c>
      <c r="BN16" s="30">
        <v>0</v>
      </c>
      <c r="BO16" s="33">
        <v>860</v>
      </c>
      <c r="BP16" s="13">
        <v>860</v>
      </c>
      <c r="BQ16" s="123">
        <v>0</v>
      </c>
      <c r="BR16" s="29">
        <v>0</v>
      </c>
      <c r="BS16" s="13">
        <v>0</v>
      </c>
      <c r="BT16" s="30">
        <v>0</v>
      </c>
      <c r="BU16" s="33"/>
      <c r="BV16" s="61"/>
      <c r="BW16" s="25">
        <v>0</v>
      </c>
      <c r="BX16" s="24">
        <v>511007</v>
      </c>
      <c r="BY16" s="14">
        <v>511007</v>
      </c>
      <c r="BZ16" s="25">
        <v>385823.29345</v>
      </c>
      <c r="CA16" s="24"/>
      <c r="CB16" s="14"/>
      <c r="CC16" s="25"/>
      <c r="CD16" s="24"/>
      <c r="CE16" s="14"/>
      <c r="CF16" s="25"/>
      <c r="CG16" s="24">
        <v>60000</v>
      </c>
      <c r="CH16" s="14">
        <v>60000</v>
      </c>
      <c r="CI16" s="25">
        <v>48700.225960000003</v>
      </c>
      <c r="CJ16" s="24"/>
      <c r="CK16" s="14"/>
      <c r="CL16" s="25"/>
      <c r="CM16" s="24"/>
      <c r="CN16" s="14"/>
      <c r="CO16" s="25"/>
      <c r="CP16" s="24"/>
      <c r="CQ16" s="14"/>
      <c r="CR16" s="25"/>
      <c r="CS16" s="24"/>
      <c r="CT16" s="14"/>
      <c r="CU16" s="25"/>
      <c r="CV16" s="24"/>
      <c r="CW16" s="14"/>
      <c r="CX16" s="25"/>
      <c r="CY16" s="24"/>
      <c r="CZ16" s="14"/>
      <c r="DA16" s="25"/>
      <c r="DB16" s="24"/>
      <c r="DC16" s="14"/>
      <c r="DD16" s="25">
        <v>48955.873780000002</v>
      </c>
      <c r="DE16" s="24"/>
      <c r="DF16" s="14"/>
      <c r="DG16" s="25"/>
      <c r="DH16" s="24"/>
      <c r="DI16" s="14"/>
      <c r="DJ16" s="25"/>
      <c r="DK16" s="24"/>
      <c r="DL16" s="14"/>
      <c r="DM16" s="25"/>
      <c r="DN16" s="24"/>
      <c r="DO16" s="14"/>
      <c r="DP16" s="25"/>
      <c r="DQ16" s="24"/>
      <c r="DR16" s="14"/>
      <c r="DS16" s="25"/>
      <c r="DT16" s="24"/>
      <c r="DU16" s="14"/>
      <c r="DV16" s="126"/>
      <c r="DW16" s="24"/>
      <c r="DX16" s="14"/>
      <c r="DY16" s="25">
        <v>0</v>
      </c>
      <c r="DZ16" s="23"/>
      <c r="EA16" s="14"/>
      <c r="EB16" s="25"/>
      <c r="EC16" s="23"/>
      <c r="ED16" s="14"/>
      <c r="EE16" s="25">
        <v>52854.389710000003</v>
      </c>
      <c r="EF16" s="24"/>
      <c r="EG16" s="14"/>
      <c r="EH16" s="25"/>
      <c r="EI16" s="24"/>
      <c r="EJ16" s="14"/>
      <c r="EK16" s="126"/>
      <c r="EL16" s="24"/>
      <c r="EM16" s="14"/>
      <c r="EN16" s="126">
        <v>0</v>
      </c>
      <c r="EO16" s="24"/>
      <c r="EP16" s="14"/>
      <c r="EQ16" s="126"/>
      <c r="ER16" s="24"/>
      <c r="ES16" s="14"/>
      <c r="ET16" s="25"/>
      <c r="EU16" s="23"/>
      <c r="EV16" s="14"/>
      <c r="EW16" s="25"/>
      <c r="EX16" s="23"/>
      <c r="EY16" s="14"/>
      <c r="EZ16" s="25">
        <v>10714.289369999999</v>
      </c>
    </row>
    <row r="17" spans="1:157" ht="20.399999999999999">
      <c r="A17" s="22">
        <v>9</v>
      </c>
      <c r="B17" s="93" t="s">
        <v>19</v>
      </c>
      <c r="C17" s="110">
        <f>F17+I17+L17+O17+R17+U17+X17+AA17+AD17+AG17+AJ17+AM17+AP17+AS17+AV17+AY17+BB17+BE17+BH17+BK17+BN17+BQ17+BT17+BW17+BZ17+CC17+CF17+CI17+CL17+CO17+CR17+CU17+CX17+DA17+DD17+DG17+DJ17+DM17+DP17+DS17+DV17+DY17+EB17+EE17+EH17+EK17+EN17+EW17+EZ17+ET17</f>
        <v>5895493.5469899997</v>
      </c>
      <c r="D17" s="166">
        <v>35093.756000000001</v>
      </c>
      <c r="E17" s="167">
        <v>35093.756000000001</v>
      </c>
      <c r="F17" s="30">
        <v>32746.458989999999</v>
      </c>
      <c r="G17" s="33">
        <v>7232.59</v>
      </c>
      <c r="H17" s="13">
        <v>7232.59</v>
      </c>
      <c r="I17" s="75">
        <v>7230.5422900000003</v>
      </c>
      <c r="J17" s="29">
        <v>3221.625</v>
      </c>
      <c r="K17" s="13">
        <v>3221.625</v>
      </c>
      <c r="L17" s="30">
        <v>2924.7817099999997</v>
      </c>
      <c r="M17" s="29"/>
      <c r="N17" s="13"/>
      <c r="O17" s="30">
        <v>0</v>
      </c>
      <c r="P17" s="29">
        <v>4637014.7</v>
      </c>
      <c r="Q17" s="13">
        <v>4637014.7</v>
      </c>
      <c r="R17" s="168">
        <v>4465835.2966400003</v>
      </c>
      <c r="S17" s="169">
        <v>9326.6</v>
      </c>
      <c r="T17" s="170">
        <v>9326.6</v>
      </c>
      <c r="U17" s="108">
        <v>2428.28719</v>
      </c>
      <c r="V17" s="33">
        <v>27873.8</v>
      </c>
      <c r="W17" s="13">
        <v>27873.8</v>
      </c>
      <c r="X17" s="108">
        <v>21096.897079999999</v>
      </c>
      <c r="Y17" s="169">
        <v>70628.3</v>
      </c>
      <c r="Z17" s="170">
        <v>70628.3</v>
      </c>
      <c r="AA17" s="108">
        <v>44870.987299999993</v>
      </c>
      <c r="AB17" s="169">
        <v>26026.1</v>
      </c>
      <c r="AC17" s="170">
        <v>26026.1</v>
      </c>
      <c r="AD17" s="108">
        <v>18293.846920000004</v>
      </c>
      <c r="AE17" s="33">
        <v>34206.300000000003</v>
      </c>
      <c r="AF17" s="13">
        <v>34206.300000000003</v>
      </c>
      <c r="AG17" s="108">
        <v>30424.674199999998</v>
      </c>
      <c r="AH17" s="29">
        <v>225797.3</v>
      </c>
      <c r="AI17" s="13">
        <v>225772.3</v>
      </c>
      <c r="AJ17" s="171">
        <v>187458.34007000001</v>
      </c>
      <c r="AK17" s="29">
        <v>15413.4</v>
      </c>
      <c r="AL17" s="13">
        <v>15413.4</v>
      </c>
      <c r="AM17" s="75">
        <v>5261.3258399999995</v>
      </c>
      <c r="AN17" s="29">
        <v>37398.213000000003</v>
      </c>
      <c r="AO17" s="13">
        <v>37398.213000000003</v>
      </c>
      <c r="AP17" s="75">
        <v>5823.6126399999994</v>
      </c>
      <c r="AQ17" s="29">
        <v>2426.9</v>
      </c>
      <c r="AR17" s="13">
        <v>2426.9</v>
      </c>
      <c r="AS17" s="30">
        <v>0</v>
      </c>
      <c r="AT17" s="33">
        <v>57000</v>
      </c>
      <c r="AU17" s="13">
        <v>28769.188910000001</v>
      </c>
      <c r="AV17" s="30">
        <v>28769.188910000001</v>
      </c>
      <c r="AW17" s="29">
        <v>7386.5219999999999</v>
      </c>
      <c r="AX17" s="13">
        <v>7386.5219999999999</v>
      </c>
      <c r="AY17" s="30">
        <v>5607.50677</v>
      </c>
      <c r="AZ17" s="29">
        <v>4642.1210000000001</v>
      </c>
      <c r="BA17" s="13">
        <v>4642.1210000000001</v>
      </c>
      <c r="BB17" s="30">
        <v>1515.413</v>
      </c>
      <c r="BC17" s="29"/>
      <c r="BD17" s="13"/>
      <c r="BE17" s="30">
        <v>0</v>
      </c>
      <c r="BF17" s="29">
        <v>76659</v>
      </c>
      <c r="BG17" s="33">
        <v>76659</v>
      </c>
      <c r="BH17" s="171">
        <v>29596.671620000001</v>
      </c>
      <c r="BI17" s="29">
        <v>196381.41199999998</v>
      </c>
      <c r="BJ17" s="13">
        <v>196381.41199999998</v>
      </c>
      <c r="BK17" s="123">
        <v>52033.339810000005</v>
      </c>
      <c r="BL17" s="29">
        <v>0</v>
      </c>
      <c r="BM17" s="13">
        <v>0</v>
      </c>
      <c r="BN17" s="30">
        <v>0</v>
      </c>
      <c r="BO17" s="33">
        <v>3918.9</v>
      </c>
      <c r="BP17" s="13">
        <v>3918.9</v>
      </c>
      <c r="BQ17" s="123">
        <v>0</v>
      </c>
      <c r="BR17" s="29">
        <v>0</v>
      </c>
      <c r="BS17" s="13">
        <v>0</v>
      </c>
      <c r="BT17" s="30">
        <v>0</v>
      </c>
      <c r="BU17" s="33"/>
      <c r="BV17" s="61"/>
      <c r="BW17" s="25">
        <v>0</v>
      </c>
      <c r="BX17" s="24">
        <v>1045044.1</v>
      </c>
      <c r="BY17" s="14">
        <v>1045044.1</v>
      </c>
      <c r="BZ17" s="25">
        <v>939811.38922999997</v>
      </c>
      <c r="CA17" s="24"/>
      <c r="CB17" s="14"/>
      <c r="CC17" s="25"/>
      <c r="CD17" s="24"/>
      <c r="CE17" s="14"/>
      <c r="CF17" s="25"/>
      <c r="CG17" s="24"/>
      <c r="CH17" s="14"/>
      <c r="CI17" s="25"/>
      <c r="CJ17" s="24"/>
      <c r="CK17" s="14"/>
      <c r="CL17" s="25"/>
      <c r="CM17" s="24"/>
      <c r="CN17" s="14"/>
      <c r="CO17" s="25"/>
      <c r="CP17" s="24"/>
      <c r="CQ17" s="14"/>
      <c r="CR17" s="25"/>
      <c r="CS17" s="24"/>
      <c r="CT17" s="14"/>
      <c r="CU17" s="25"/>
      <c r="CV17" s="24"/>
      <c r="CW17" s="14"/>
      <c r="CX17" s="25"/>
      <c r="CY17" s="24"/>
      <c r="CZ17" s="14"/>
      <c r="DA17" s="25"/>
      <c r="DB17" s="24"/>
      <c r="DC17" s="14"/>
      <c r="DD17" s="25"/>
      <c r="DE17" s="24"/>
      <c r="DF17" s="14"/>
      <c r="DG17" s="25"/>
      <c r="DH17" s="24"/>
      <c r="DI17" s="14"/>
      <c r="DJ17" s="25"/>
      <c r="DK17" s="24"/>
      <c r="DL17" s="14"/>
      <c r="DM17" s="25"/>
      <c r="DN17" s="24"/>
      <c r="DO17" s="14"/>
      <c r="DP17" s="25"/>
      <c r="DQ17" s="24"/>
      <c r="DR17" s="14"/>
      <c r="DS17" s="25"/>
      <c r="DT17" s="24"/>
      <c r="DU17" s="14"/>
      <c r="DV17" s="126"/>
      <c r="DW17" s="24"/>
      <c r="DX17" s="14"/>
      <c r="DY17" s="25">
        <v>0</v>
      </c>
      <c r="DZ17" s="23"/>
      <c r="EA17" s="14"/>
      <c r="EB17" s="25"/>
      <c r="EC17" s="23"/>
      <c r="ED17" s="14"/>
      <c r="EE17" s="25"/>
      <c r="EF17" s="24"/>
      <c r="EG17" s="14"/>
      <c r="EH17" s="25"/>
      <c r="EI17" s="24"/>
      <c r="EJ17" s="14"/>
      <c r="EK17" s="126"/>
      <c r="EL17" s="24"/>
      <c r="EM17" s="14"/>
      <c r="EN17" s="126">
        <v>0</v>
      </c>
      <c r="EO17" s="24"/>
      <c r="EP17" s="14"/>
      <c r="EQ17" s="126"/>
      <c r="ER17" s="24"/>
      <c r="ES17" s="14"/>
      <c r="ET17" s="25">
        <v>7379.8745399999998</v>
      </c>
      <c r="EU17" s="23"/>
      <c r="EV17" s="14"/>
      <c r="EW17" s="25"/>
      <c r="EX17" s="23"/>
      <c r="EY17" s="14"/>
      <c r="EZ17" s="25">
        <v>6385.1122400000004</v>
      </c>
    </row>
    <row r="18" spans="1:157" ht="21.6" customHeight="1">
      <c r="A18" s="22">
        <v>10</v>
      </c>
      <c r="B18" s="93" t="s">
        <v>20</v>
      </c>
      <c r="C18" s="110">
        <f t="shared" si="11"/>
        <v>3207320.6154599986</v>
      </c>
      <c r="D18" s="166">
        <v>3894.6010000000001</v>
      </c>
      <c r="E18" s="167">
        <v>3894.6010000000001</v>
      </c>
      <c r="F18" s="30">
        <v>3894.5988299999999</v>
      </c>
      <c r="G18" s="33">
        <v>710.13099999999997</v>
      </c>
      <c r="H18" s="13">
        <v>710.13099999999997</v>
      </c>
      <c r="I18" s="75">
        <v>710.13092000000006</v>
      </c>
      <c r="J18" s="29"/>
      <c r="K18" s="13"/>
      <c r="L18" s="30">
        <v>0</v>
      </c>
      <c r="M18" s="29"/>
      <c r="N18" s="13"/>
      <c r="O18" s="30">
        <v>0</v>
      </c>
      <c r="P18" s="29">
        <v>2381457.5</v>
      </c>
      <c r="Q18" s="13">
        <v>2381457.5</v>
      </c>
      <c r="R18" s="168">
        <v>2305609.6388699999</v>
      </c>
      <c r="S18" s="169">
        <v>5950</v>
      </c>
      <c r="T18" s="170">
        <v>5950</v>
      </c>
      <c r="U18" s="108">
        <v>1078.28</v>
      </c>
      <c r="V18" s="33">
        <v>14078.3</v>
      </c>
      <c r="W18" s="13">
        <v>14078.3</v>
      </c>
      <c r="X18" s="108">
        <v>13452.284679999999</v>
      </c>
      <c r="Y18" s="169">
        <v>34641.5</v>
      </c>
      <c r="Z18" s="170">
        <v>34641.5</v>
      </c>
      <c r="AA18" s="108">
        <v>23457.867690000003</v>
      </c>
      <c r="AB18" s="169">
        <v>25981.1</v>
      </c>
      <c r="AC18" s="170">
        <v>25981.1</v>
      </c>
      <c r="AD18" s="108">
        <v>12152.46848</v>
      </c>
      <c r="AE18" s="33">
        <v>23439.9</v>
      </c>
      <c r="AF18" s="13">
        <v>23439.9</v>
      </c>
      <c r="AG18" s="108">
        <v>21905.948379999998</v>
      </c>
      <c r="AH18" s="29">
        <v>120839.90000000001</v>
      </c>
      <c r="AI18" s="13">
        <v>120835.1</v>
      </c>
      <c r="AJ18" s="171">
        <v>103855.49582</v>
      </c>
      <c r="AK18" s="29">
        <v>33441.599999999999</v>
      </c>
      <c r="AL18" s="13">
        <v>33441.599999999999</v>
      </c>
      <c r="AM18" s="75">
        <v>9769.2939000000006</v>
      </c>
      <c r="AN18" s="29">
        <v>11301.378000000001</v>
      </c>
      <c r="AO18" s="13">
        <v>11301.378000000001</v>
      </c>
      <c r="AP18" s="75">
        <v>7393.1337999999996</v>
      </c>
      <c r="AQ18" s="29">
        <v>2325.12</v>
      </c>
      <c r="AR18" s="13">
        <v>2325.12</v>
      </c>
      <c r="AS18" s="30">
        <v>0</v>
      </c>
      <c r="AT18" s="33"/>
      <c r="AU18" s="13"/>
      <c r="AV18" s="30">
        <v>0</v>
      </c>
      <c r="AW18" s="29">
        <v>4403.7560000000003</v>
      </c>
      <c r="AX18" s="13">
        <v>4403.7560000000003</v>
      </c>
      <c r="AY18" s="30">
        <v>2566.5318399999996</v>
      </c>
      <c r="AZ18" s="29">
        <v>16954.855</v>
      </c>
      <c r="BA18" s="13">
        <v>16954.855</v>
      </c>
      <c r="BB18" s="30">
        <v>2837.5596800000003</v>
      </c>
      <c r="BC18" s="29">
        <v>11146</v>
      </c>
      <c r="BD18" s="13">
        <v>11146</v>
      </c>
      <c r="BE18" s="30">
        <v>10345.08504</v>
      </c>
      <c r="BF18" s="29">
        <v>51368</v>
      </c>
      <c r="BG18" s="33">
        <v>51368</v>
      </c>
      <c r="BH18" s="171">
        <v>17784.9761</v>
      </c>
      <c r="BI18" s="29">
        <v>112715</v>
      </c>
      <c r="BJ18" s="13">
        <v>112715</v>
      </c>
      <c r="BK18" s="123">
        <v>37844.572200000002</v>
      </c>
      <c r="BL18" s="29">
        <v>10000</v>
      </c>
      <c r="BM18" s="13">
        <v>10000</v>
      </c>
      <c r="BN18" s="30">
        <v>6116.7783600000002</v>
      </c>
      <c r="BO18" s="33">
        <v>119</v>
      </c>
      <c r="BP18" s="13">
        <v>119</v>
      </c>
      <c r="BQ18" s="123">
        <v>0</v>
      </c>
      <c r="BR18" s="29">
        <v>425.8</v>
      </c>
      <c r="BS18" s="13">
        <v>425.8</v>
      </c>
      <c r="BT18" s="30">
        <v>424.3</v>
      </c>
      <c r="BU18" s="33"/>
      <c r="BV18" s="61"/>
      <c r="BW18" s="25">
        <v>0</v>
      </c>
      <c r="BX18" s="24">
        <v>700411.5</v>
      </c>
      <c r="BY18" s="14">
        <v>700411.5</v>
      </c>
      <c r="BZ18" s="25">
        <v>625110.77087000001</v>
      </c>
      <c r="CA18" s="24"/>
      <c r="CB18" s="14"/>
      <c r="CC18" s="25">
        <v>0</v>
      </c>
      <c r="CD18" s="24"/>
      <c r="CE18" s="14"/>
      <c r="CF18" s="25">
        <v>0</v>
      </c>
      <c r="CG18" s="24"/>
      <c r="CH18" s="14"/>
      <c r="CI18" s="25">
        <v>0</v>
      </c>
      <c r="CJ18" s="24"/>
      <c r="CK18" s="14"/>
      <c r="CL18" s="25">
        <v>0</v>
      </c>
      <c r="CM18" s="24"/>
      <c r="CN18" s="14"/>
      <c r="CO18" s="25">
        <v>0</v>
      </c>
      <c r="CP18" s="24"/>
      <c r="CQ18" s="14"/>
      <c r="CR18" s="25">
        <v>0</v>
      </c>
      <c r="CS18" s="24"/>
      <c r="CT18" s="14"/>
      <c r="CU18" s="25">
        <v>0</v>
      </c>
      <c r="CV18" s="24"/>
      <c r="CW18" s="14"/>
      <c r="CX18" s="25">
        <v>0</v>
      </c>
      <c r="CY18" s="24"/>
      <c r="CZ18" s="14"/>
      <c r="DA18" s="25">
        <v>0</v>
      </c>
      <c r="DB18" s="24"/>
      <c r="DC18" s="14"/>
      <c r="DD18" s="25">
        <v>0</v>
      </c>
      <c r="DE18" s="24"/>
      <c r="DF18" s="14"/>
      <c r="DG18" s="25">
        <v>0</v>
      </c>
      <c r="DH18" s="24"/>
      <c r="DI18" s="14"/>
      <c r="DJ18" s="25">
        <v>0</v>
      </c>
      <c r="DK18" s="24"/>
      <c r="DL18" s="14"/>
      <c r="DM18" s="25">
        <v>0</v>
      </c>
      <c r="DN18" s="24"/>
      <c r="DO18" s="14"/>
      <c r="DP18" s="25"/>
      <c r="DQ18" s="24"/>
      <c r="DR18" s="14"/>
      <c r="DS18" s="25"/>
      <c r="DT18" s="24"/>
      <c r="DU18" s="14"/>
      <c r="DV18" s="126"/>
      <c r="DW18" s="24"/>
      <c r="DX18" s="14"/>
      <c r="DY18" s="25">
        <v>0</v>
      </c>
      <c r="DZ18" s="23"/>
      <c r="EA18" s="14"/>
      <c r="EB18" s="25"/>
      <c r="EC18" s="23"/>
      <c r="ED18" s="14"/>
      <c r="EE18" s="25"/>
      <c r="EF18" s="24"/>
      <c r="EG18" s="14"/>
      <c r="EH18" s="25"/>
      <c r="EI18" s="24"/>
      <c r="EJ18" s="14"/>
      <c r="EK18" s="126"/>
      <c r="EL18" s="24"/>
      <c r="EM18" s="14"/>
      <c r="EN18" s="126">
        <v>0</v>
      </c>
      <c r="EO18" s="24"/>
      <c r="EP18" s="14"/>
      <c r="EQ18" s="126"/>
      <c r="ER18" s="24"/>
      <c r="ES18" s="14"/>
      <c r="ET18" s="25"/>
      <c r="EU18" s="23"/>
      <c r="EV18" s="14"/>
      <c r="EW18" s="25"/>
      <c r="EX18" s="23"/>
      <c r="EY18" s="14"/>
      <c r="EZ18" s="25">
        <v>1010.9</v>
      </c>
    </row>
    <row r="19" spans="1:157" ht="21.6" customHeight="1">
      <c r="A19" s="22">
        <v>11</v>
      </c>
      <c r="B19" s="93" t="s">
        <v>21</v>
      </c>
      <c r="C19" s="110">
        <f t="shared" si="11"/>
        <v>2333594.3424</v>
      </c>
      <c r="D19" s="166">
        <v>2209.6770000000001</v>
      </c>
      <c r="E19" s="167">
        <v>2209.6770000000001</v>
      </c>
      <c r="F19" s="30">
        <v>2184.8033100000002</v>
      </c>
      <c r="G19" s="33">
        <v>47391.690999999999</v>
      </c>
      <c r="H19" s="13">
        <v>47391.690999999999</v>
      </c>
      <c r="I19" s="75">
        <v>46905.83468</v>
      </c>
      <c r="J19" s="29"/>
      <c r="K19" s="13"/>
      <c r="L19" s="30">
        <v>0</v>
      </c>
      <c r="M19" s="29"/>
      <c r="N19" s="13"/>
      <c r="O19" s="30">
        <v>0</v>
      </c>
      <c r="P19" s="29">
        <v>1323012</v>
      </c>
      <c r="Q19" s="13">
        <v>1323012</v>
      </c>
      <c r="R19" s="168">
        <v>1350851.5232299999</v>
      </c>
      <c r="S19" s="169">
        <v>7345.7</v>
      </c>
      <c r="T19" s="170">
        <v>7345.7</v>
      </c>
      <c r="U19" s="108">
        <v>5.74</v>
      </c>
      <c r="V19" s="33">
        <v>7307.9</v>
      </c>
      <c r="W19" s="13">
        <v>7307.9</v>
      </c>
      <c r="X19" s="108">
        <v>4413.0896399999992</v>
      </c>
      <c r="Y19" s="169">
        <v>22575.8</v>
      </c>
      <c r="Z19" s="170">
        <v>22575.8</v>
      </c>
      <c r="AA19" s="108">
        <v>13690.045029999999</v>
      </c>
      <c r="AB19" s="169">
        <v>26025.5</v>
      </c>
      <c r="AC19" s="170">
        <v>26025.5</v>
      </c>
      <c r="AD19" s="108">
        <v>23602.675780000001</v>
      </c>
      <c r="AE19" s="33">
        <v>8406.7999999999993</v>
      </c>
      <c r="AF19" s="13">
        <v>8406.7999999999993</v>
      </c>
      <c r="AG19" s="108">
        <v>280.05500000000001</v>
      </c>
      <c r="AH19" s="29">
        <v>107151.7</v>
      </c>
      <c r="AI19" s="13">
        <v>107117.65</v>
      </c>
      <c r="AJ19" s="171">
        <v>80045.62062999999</v>
      </c>
      <c r="AK19" s="29">
        <v>15062.5</v>
      </c>
      <c r="AL19" s="13">
        <v>15062.5</v>
      </c>
      <c r="AM19" s="75">
        <v>9455.8539999999994</v>
      </c>
      <c r="AN19" s="29">
        <v>3812.4989999999998</v>
      </c>
      <c r="AO19" s="13">
        <v>3812.4989999999998</v>
      </c>
      <c r="AP19" s="75">
        <v>2141.2793999999999</v>
      </c>
      <c r="AQ19" s="29">
        <v>1750.05</v>
      </c>
      <c r="AR19" s="13">
        <v>1750.05</v>
      </c>
      <c r="AS19" s="30">
        <v>0</v>
      </c>
      <c r="AT19" s="33">
        <v>113449.844</v>
      </c>
      <c r="AU19" s="13">
        <v>64957.520299999996</v>
      </c>
      <c r="AV19" s="30">
        <v>64957.520299999996</v>
      </c>
      <c r="AW19" s="29">
        <v>4402.3869999999997</v>
      </c>
      <c r="AX19" s="13">
        <v>4402.3869999999997</v>
      </c>
      <c r="AY19" s="30">
        <v>1844.14978</v>
      </c>
      <c r="AZ19" s="29">
        <v>20712.277999999998</v>
      </c>
      <c r="BA19" s="13">
        <v>20712.277999999998</v>
      </c>
      <c r="BB19" s="30">
        <v>2577.7817500000001</v>
      </c>
      <c r="BC19" s="29"/>
      <c r="BD19" s="13"/>
      <c r="BE19" s="30"/>
      <c r="BF19" s="29">
        <v>240219.79800000001</v>
      </c>
      <c r="BG19" s="33">
        <v>240219.79800000001</v>
      </c>
      <c r="BH19" s="171">
        <v>118891.40449</v>
      </c>
      <c r="BI19" s="29">
        <v>108776.72100000001</v>
      </c>
      <c r="BJ19" s="13">
        <v>108776.72100000001</v>
      </c>
      <c r="BK19" s="123">
        <v>36499.615509999996</v>
      </c>
      <c r="BL19" s="29">
        <v>0</v>
      </c>
      <c r="BM19" s="13">
        <v>0</v>
      </c>
      <c r="BN19" s="30">
        <v>0</v>
      </c>
      <c r="BO19" s="33">
        <v>16376.3</v>
      </c>
      <c r="BP19" s="13">
        <v>16376.3</v>
      </c>
      <c r="BQ19" s="123">
        <v>2862.8249999999998</v>
      </c>
      <c r="BR19" s="29">
        <v>0</v>
      </c>
      <c r="BS19" s="13">
        <v>0</v>
      </c>
      <c r="BT19" s="30">
        <v>0</v>
      </c>
      <c r="BU19" s="33"/>
      <c r="BV19" s="14"/>
      <c r="BW19" s="25">
        <v>0</v>
      </c>
      <c r="BX19" s="24">
        <v>645565.4</v>
      </c>
      <c r="BY19" s="14">
        <v>645565.4</v>
      </c>
      <c r="BZ19" s="25">
        <v>564362.19987000001</v>
      </c>
      <c r="CA19" s="24"/>
      <c r="CB19" s="14"/>
      <c r="CC19" s="25"/>
      <c r="CD19" s="24"/>
      <c r="CE19" s="14"/>
      <c r="CF19" s="25"/>
      <c r="CG19" s="24"/>
      <c r="CH19" s="14"/>
      <c r="CI19" s="25"/>
      <c r="CJ19" s="24"/>
      <c r="CK19" s="14"/>
      <c r="CL19" s="25"/>
      <c r="CM19" s="24"/>
      <c r="CN19" s="14"/>
      <c r="CO19" s="25"/>
      <c r="CP19" s="24"/>
      <c r="CQ19" s="14"/>
      <c r="CR19" s="25"/>
      <c r="CS19" s="24"/>
      <c r="CT19" s="14"/>
      <c r="CU19" s="25"/>
      <c r="CV19" s="24"/>
      <c r="CW19" s="14"/>
      <c r="CX19" s="25"/>
      <c r="CY19" s="24"/>
      <c r="CZ19" s="14"/>
      <c r="DA19" s="25"/>
      <c r="DB19" s="24"/>
      <c r="DC19" s="14"/>
      <c r="DD19" s="25"/>
      <c r="DE19" s="24"/>
      <c r="DF19" s="14"/>
      <c r="DG19" s="25"/>
      <c r="DH19" s="24"/>
      <c r="DI19" s="14"/>
      <c r="DJ19" s="25"/>
      <c r="DK19" s="24"/>
      <c r="DL19" s="14"/>
      <c r="DM19" s="25"/>
      <c r="DN19" s="24"/>
      <c r="DO19" s="14"/>
      <c r="DP19" s="25"/>
      <c r="DQ19" s="24"/>
      <c r="DR19" s="14"/>
      <c r="DS19" s="25"/>
      <c r="DT19" s="24"/>
      <c r="DU19" s="14"/>
      <c r="DV19" s="126"/>
      <c r="DW19" s="24"/>
      <c r="DX19" s="14"/>
      <c r="DY19" s="25">
        <v>0</v>
      </c>
      <c r="DZ19" s="23"/>
      <c r="EA19" s="14"/>
      <c r="EB19" s="25"/>
      <c r="EC19" s="23"/>
      <c r="ED19" s="14"/>
      <c r="EE19" s="25"/>
      <c r="EF19" s="24"/>
      <c r="EG19" s="14"/>
      <c r="EH19" s="25"/>
      <c r="EI19" s="24"/>
      <c r="EJ19" s="14"/>
      <c r="EK19" s="126"/>
      <c r="EL19" s="24"/>
      <c r="EM19" s="14"/>
      <c r="EN19" s="126">
        <v>0</v>
      </c>
      <c r="EO19" s="24"/>
      <c r="EP19" s="14"/>
      <c r="EQ19" s="126"/>
      <c r="ER19" s="24"/>
      <c r="ES19" s="14"/>
      <c r="ET19" s="25"/>
      <c r="EU19" s="23"/>
      <c r="EV19" s="14"/>
      <c r="EW19" s="25"/>
      <c r="EX19" s="23"/>
      <c r="EY19" s="14"/>
      <c r="EZ19" s="25">
        <v>8022.3249999999998</v>
      </c>
    </row>
    <row r="20" spans="1:157" ht="21.6" customHeight="1">
      <c r="A20" s="22">
        <v>12</v>
      </c>
      <c r="B20" s="93" t="s">
        <v>22</v>
      </c>
      <c r="C20" s="110">
        <f t="shared" si="11"/>
        <v>7682382.5714699998</v>
      </c>
      <c r="D20" s="166">
        <v>8576.2250000000004</v>
      </c>
      <c r="E20" s="167">
        <v>8576.2250000000004</v>
      </c>
      <c r="F20" s="30">
        <v>7287.8560700000007</v>
      </c>
      <c r="G20" s="33">
        <v>6534.3050000000003</v>
      </c>
      <c r="H20" s="13">
        <v>6534.3050000000003</v>
      </c>
      <c r="I20" s="75">
        <v>4450.6551100000006</v>
      </c>
      <c r="J20" s="29">
        <v>1630.9849999999999</v>
      </c>
      <c r="K20" s="13">
        <v>1630.9849999999999</v>
      </c>
      <c r="L20" s="30">
        <v>1630.9846</v>
      </c>
      <c r="M20" s="29">
        <v>3133.971</v>
      </c>
      <c r="N20" s="13">
        <v>3133.971</v>
      </c>
      <c r="O20" s="30">
        <v>850.73036999999999</v>
      </c>
      <c r="P20" s="29">
        <v>6140004.7000000002</v>
      </c>
      <c r="Q20" s="13">
        <v>6140004.7000000002</v>
      </c>
      <c r="R20" s="168">
        <v>6081003.9331099996</v>
      </c>
      <c r="S20" s="169">
        <v>10370.200000000001</v>
      </c>
      <c r="T20" s="170">
        <v>10370.200000000001</v>
      </c>
      <c r="U20" s="108">
        <v>286.39</v>
      </c>
      <c r="V20" s="33">
        <v>24778.3</v>
      </c>
      <c r="W20" s="13">
        <v>24778.3</v>
      </c>
      <c r="X20" s="108">
        <v>11852.70521</v>
      </c>
      <c r="Y20" s="169">
        <v>106714.5</v>
      </c>
      <c r="Z20" s="170">
        <v>93878.9</v>
      </c>
      <c r="AA20" s="108">
        <v>57529.466180000003</v>
      </c>
      <c r="AB20" s="169">
        <v>26025.3</v>
      </c>
      <c r="AC20" s="170">
        <v>26025.3</v>
      </c>
      <c r="AD20" s="108">
        <v>8026.7650599999997</v>
      </c>
      <c r="AE20" s="33">
        <v>42892.3</v>
      </c>
      <c r="AF20" s="13">
        <v>41895.699999999997</v>
      </c>
      <c r="AG20" s="108">
        <v>485.32</v>
      </c>
      <c r="AH20" s="29">
        <v>293905.40000000002</v>
      </c>
      <c r="AI20" s="13">
        <v>293905.40000000002</v>
      </c>
      <c r="AJ20" s="171">
        <v>247639.18181000001</v>
      </c>
      <c r="AK20" s="29">
        <v>13085.3</v>
      </c>
      <c r="AL20" s="13">
        <v>12143</v>
      </c>
      <c r="AM20" s="75">
        <v>6234.2069499999998</v>
      </c>
      <c r="AN20" s="29">
        <v>13835.201999999999</v>
      </c>
      <c r="AO20" s="13">
        <v>13835.201999999999</v>
      </c>
      <c r="AP20" s="75">
        <v>2741.5054799999998</v>
      </c>
      <c r="AQ20" s="29">
        <v>2064.3000000000002</v>
      </c>
      <c r="AR20" s="13">
        <v>2064.3000000000002</v>
      </c>
      <c r="AS20" s="30">
        <v>0</v>
      </c>
      <c r="AT20" s="33"/>
      <c r="AU20" s="13"/>
      <c r="AV20" s="30">
        <v>0</v>
      </c>
      <c r="AW20" s="29">
        <v>21898.467000000001</v>
      </c>
      <c r="AX20" s="13">
        <v>21898.467000000001</v>
      </c>
      <c r="AY20" s="30">
        <v>17201.506430000001</v>
      </c>
      <c r="AZ20" s="29">
        <v>5425.2070000000003</v>
      </c>
      <c r="BA20" s="13">
        <v>5425.2070000000003</v>
      </c>
      <c r="BB20" s="30">
        <v>1022.6</v>
      </c>
      <c r="BC20" s="29"/>
      <c r="BD20" s="13"/>
      <c r="BE20" s="30">
        <v>0</v>
      </c>
      <c r="BF20" s="29">
        <v>150200</v>
      </c>
      <c r="BG20" s="33">
        <v>150200</v>
      </c>
      <c r="BH20" s="171">
        <v>62510.391040000002</v>
      </c>
      <c r="BI20" s="29">
        <v>134563</v>
      </c>
      <c r="BJ20" s="13">
        <v>134563</v>
      </c>
      <c r="BK20" s="123">
        <v>74747.099739999991</v>
      </c>
      <c r="BL20" s="29">
        <v>2000</v>
      </c>
      <c r="BM20" s="13">
        <v>2000</v>
      </c>
      <c r="BN20" s="30">
        <v>0</v>
      </c>
      <c r="BO20" s="33">
        <v>284.8</v>
      </c>
      <c r="BP20" s="13">
        <v>284.8</v>
      </c>
      <c r="BQ20" s="123">
        <v>0</v>
      </c>
      <c r="BR20" s="29">
        <v>1928.1</v>
      </c>
      <c r="BS20" s="13">
        <v>1928.1</v>
      </c>
      <c r="BT20" s="30">
        <v>1926.7062100000001</v>
      </c>
      <c r="BU20" s="33"/>
      <c r="BV20" s="14"/>
      <c r="BW20" s="25">
        <v>0</v>
      </c>
      <c r="BX20" s="24">
        <v>1066549.7</v>
      </c>
      <c r="BY20" s="14">
        <v>1066549.7</v>
      </c>
      <c r="BZ20" s="25">
        <v>907633.33288</v>
      </c>
      <c r="CA20" s="24"/>
      <c r="CB20" s="14"/>
      <c r="CC20" s="25"/>
      <c r="CD20" s="24"/>
      <c r="CE20" s="14"/>
      <c r="CF20" s="25"/>
      <c r="CG20" s="24"/>
      <c r="CH20" s="14"/>
      <c r="CI20" s="25"/>
      <c r="CJ20" s="24"/>
      <c r="CK20" s="14"/>
      <c r="CL20" s="25"/>
      <c r="CM20" s="24"/>
      <c r="CN20" s="14"/>
      <c r="CO20" s="25"/>
      <c r="CP20" s="24"/>
      <c r="CQ20" s="14"/>
      <c r="CR20" s="25"/>
      <c r="CS20" s="24"/>
      <c r="CT20" s="14"/>
      <c r="CU20" s="25">
        <v>170165.03225999998</v>
      </c>
      <c r="CV20" s="24"/>
      <c r="CW20" s="14"/>
      <c r="CX20" s="25"/>
      <c r="CY20" s="24"/>
      <c r="CZ20" s="14"/>
      <c r="DA20" s="25"/>
      <c r="DB20" s="24"/>
      <c r="DC20" s="14"/>
      <c r="DD20" s="25"/>
      <c r="DE20" s="24"/>
      <c r="DF20" s="14"/>
      <c r="DG20" s="25"/>
      <c r="DH20" s="24"/>
      <c r="DI20" s="14"/>
      <c r="DJ20" s="25"/>
      <c r="DK20" s="24"/>
      <c r="DL20" s="14"/>
      <c r="DM20" s="25"/>
      <c r="DN20" s="24"/>
      <c r="DO20" s="14"/>
      <c r="DP20" s="25"/>
      <c r="DQ20" s="24"/>
      <c r="DR20" s="14"/>
      <c r="DS20" s="25"/>
      <c r="DT20" s="24"/>
      <c r="DU20" s="14"/>
      <c r="DV20" s="126"/>
      <c r="DW20" s="24"/>
      <c r="DX20" s="14"/>
      <c r="DY20" s="25">
        <v>0</v>
      </c>
      <c r="DZ20" s="23"/>
      <c r="EA20" s="14"/>
      <c r="EB20" s="25"/>
      <c r="EC20" s="23"/>
      <c r="ED20" s="14"/>
      <c r="EE20" s="25"/>
      <c r="EF20" s="24"/>
      <c r="EG20" s="14"/>
      <c r="EH20" s="25">
        <v>2159.48416</v>
      </c>
      <c r="EI20" s="24"/>
      <c r="EJ20" s="14"/>
      <c r="EK20" s="126"/>
      <c r="EL20" s="24"/>
      <c r="EM20" s="14"/>
      <c r="EN20" s="126">
        <v>0</v>
      </c>
      <c r="EO20" s="24"/>
      <c r="EP20" s="14"/>
      <c r="EQ20" s="126"/>
      <c r="ER20" s="24"/>
      <c r="ES20" s="14"/>
      <c r="ET20" s="25"/>
      <c r="EU20" s="23"/>
      <c r="EV20" s="14"/>
      <c r="EW20" s="25"/>
      <c r="EX20" s="23"/>
      <c r="EY20" s="14"/>
      <c r="EZ20" s="25">
        <v>14996.718800000001</v>
      </c>
    </row>
    <row r="21" spans="1:157" ht="21.6" customHeight="1">
      <c r="A21" s="22">
        <v>13</v>
      </c>
      <c r="B21" s="93" t="s">
        <v>23</v>
      </c>
      <c r="C21" s="110">
        <f t="shared" si="11"/>
        <v>3507872.98709</v>
      </c>
      <c r="D21" s="166">
        <v>4571.5529999999999</v>
      </c>
      <c r="E21" s="167">
        <v>4571.5529999999999</v>
      </c>
      <c r="F21" s="30">
        <v>3038.8511000000003</v>
      </c>
      <c r="G21" s="33">
        <v>4755.2169999999996</v>
      </c>
      <c r="H21" s="13">
        <v>4755.2169999999996</v>
      </c>
      <c r="I21" s="75">
        <v>3315.2230800000002</v>
      </c>
      <c r="J21" s="29"/>
      <c r="K21" s="13"/>
      <c r="L21" s="30">
        <v>0</v>
      </c>
      <c r="M21" s="29"/>
      <c r="N21" s="13"/>
      <c r="O21" s="30">
        <v>0</v>
      </c>
      <c r="P21" s="29">
        <v>2724373.4</v>
      </c>
      <c r="Q21" s="13">
        <v>2724373.4</v>
      </c>
      <c r="R21" s="168">
        <v>2652705.62255</v>
      </c>
      <c r="S21" s="169">
        <v>8166.3</v>
      </c>
      <c r="T21" s="170">
        <v>8166.3</v>
      </c>
      <c r="U21" s="108">
        <v>0</v>
      </c>
      <c r="V21" s="33">
        <v>9044.7000000000007</v>
      </c>
      <c r="W21" s="13">
        <v>9044.7000000000007</v>
      </c>
      <c r="X21" s="108">
        <v>6734.9709699999994</v>
      </c>
      <c r="Y21" s="169">
        <v>41842.6</v>
      </c>
      <c r="Z21" s="170">
        <v>41842.6</v>
      </c>
      <c r="AA21" s="108">
        <v>20003.22003</v>
      </c>
      <c r="AB21" s="169">
        <v>26026</v>
      </c>
      <c r="AC21" s="170">
        <v>26026</v>
      </c>
      <c r="AD21" s="108">
        <v>1533.9100100000001</v>
      </c>
      <c r="AE21" s="33">
        <v>17972</v>
      </c>
      <c r="AF21" s="13">
        <v>17972</v>
      </c>
      <c r="AG21" s="108">
        <v>537.99</v>
      </c>
      <c r="AH21" s="29">
        <v>139559.70000000001</v>
      </c>
      <c r="AI21" s="13">
        <v>139559.70000000001</v>
      </c>
      <c r="AJ21" s="171">
        <v>121271.42260999999</v>
      </c>
      <c r="AK21" s="29">
        <v>40629.699999999997</v>
      </c>
      <c r="AL21" s="13">
        <v>40629.699999999997</v>
      </c>
      <c r="AM21" s="75">
        <v>4949.7479999999996</v>
      </c>
      <c r="AN21" s="29">
        <v>6532.8270000000002</v>
      </c>
      <c r="AO21" s="13">
        <v>6532.8270000000002</v>
      </c>
      <c r="AP21" s="75">
        <v>5211.0414700000001</v>
      </c>
      <c r="AQ21" s="29">
        <v>2253.0700000000002</v>
      </c>
      <c r="AR21" s="13">
        <v>2253.0700000000002</v>
      </c>
      <c r="AS21" s="30">
        <v>0</v>
      </c>
      <c r="AT21" s="33"/>
      <c r="AU21" s="13"/>
      <c r="AV21" s="30">
        <v>0</v>
      </c>
      <c r="AW21" s="29">
        <v>7163.9889999999996</v>
      </c>
      <c r="AX21" s="13">
        <v>7163.9889999999996</v>
      </c>
      <c r="AY21" s="30">
        <v>2982.60266</v>
      </c>
      <c r="AZ21" s="29">
        <v>31354.920999999998</v>
      </c>
      <c r="BA21" s="13">
        <v>31354.920999999998</v>
      </c>
      <c r="BB21" s="30">
        <v>4081.4438</v>
      </c>
      <c r="BC21" s="29"/>
      <c r="BD21" s="13"/>
      <c r="BE21" s="30">
        <v>0</v>
      </c>
      <c r="BF21" s="29">
        <v>45512</v>
      </c>
      <c r="BG21" s="33">
        <v>45512</v>
      </c>
      <c r="BH21" s="171">
        <v>10598.782580000001</v>
      </c>
      <c r="BI21" s="29">
        <v>166324.16099999999</v>
      </c>
      <c r="BJ21" s="13">
        <v>166324.16099999999</v>
      </c>
      <c r="BK21" s="123">
        <v>53397.108919999999</v>
      </c>
      <c r="BL21" s="29">
        <v>24209.3</v>
      </c>
      <c r="BM21" s="13">
        <v>24209.3</v>
      </c>
      <c r="BN21" s="30">
        <v>7089</v>
      </c>
      <c r="BO21" s="33">
        <v>3312.5</v>
      </c>
      <c r="BP21" s="13">
        <v>3312.5</v>
      </c>
      <c r="BQ21" s="123">
        <v>1837.15</v>
      </c>
      <c r="BR21" s="29">
        <v>0</v>
      </c>
      <c r="BS21" s="13">
        <v>0</v>
      </c>
      <c r="BT21" s="30">
        <v>0</v>
      </c>
      <c r="BU21" s="33"/>
      <c r="BV21" s="14"/>
      <c r="BW21" s="25">
        <v>0</v>
      </c>
      <c r="BX21" s="24">
        <v>543281.9</v>
      </c>
      <c r="BY21" s="14">
        <v>543281.9</v>
      </c>
      <c r="BZ21" s="25">
        <v>429358.12768999999</v>
      </c>
      <c r="CA21" s="24"/>
      <c r="CB21" s="14"/>
      <c r="CC21" s="25"/>
      <c r="CD21" s="24"/>
      <c r="CE21" s="14"/>
      <c r="CF21" s="25"/>
      <c r="CG21" s="24"/>
      <c r="CH21" s="14"/>
      <c r="CI21" s="25"/>
      <c r="CJ21" s="24"/>
      <c r="CK21" s="14"/>
      <c r="CL21" s="25"/>
      <c r="CM21" s="24"/>
      <c r="CN21" s="14"/>
      <c r="CO21" s="25"/>
      <c r="CP21" s="24"/>
      <c r="CQ21" s="14"/>
      <c r="CR21" s="25"/>
      <c r="CS21" s="24"/>
      <c r="CT21" s="14"/>
      <c r="CU21" s="25"/>
      <c r="CV21" s="24"/>
      <c r="CW21" s="14"/>
      <c r="CX21" s="25"/>
      <c r="CY21" s="24"/>
      <c r="CZ21" s="14"/>
      <c r="DA21" s="25"/>
      <c r="DB21" s="24"/>
      <c r="DC21" s="14"/>
      <c r="DD21" s="25"/>
      <c r="DE21" s="24"/>
      <c r="DF21" s="14"/>
      <c r="DG21" s="25"/>
      <c r="DH21" s="24"/>
      <c r="DI21" s="14"/>
      <c r="DJ21" s="25"/>
      <c r="DK21" s="24"/>
      <c r="DL21" s="14"/>
      <c r="DM21" s="25">
        <v>6509.2090499999995</v>
      </c>
      <c r="DN21" s="24"/>
      <c r="DO21" s="14"/>
      <c r="DP21" s="25"/>
      <c r="DQ21" s="24"/>
      <c r="DR21" s="14"/>
      <c r="DS21" s="25">
        <v>162821.32880000002</v>
      </c>
      <c r="DT21" s="24"/>
      <c r="DU21" s="14"/>
      <c r="DV21" s="126"/>
      <c r="DW21" s="24"/>
      <c r="DX21" s="14"/>
      <c r="DY21" s="25">
        <v>0</v>
      </c>
      <c r="DZ21" s="23"/>
      <c r="EA21" s="14"/>
      <c r="EB21" s="25"/>
      <c r="EC21" s="23"/>
      <c r="ED21" s="14"/>
      <c r="EE21" s="25"/>
      <c r="EF21" s="24"/>
      <c r="EG21" s="14"/>
      <c r="EH21" s="25"/>
      <c r="EI21" s="24"/>
      <c r="EJ21" s="14"/>
      <c r="EK21" s="126"/>
      <c r="EL21" s="24"/>
      <c r="EM21" s="14"/>
      <c r="EN21" s="126">
        <v>0</v>
      </c>
      <c r="EO21" s="24"/>
      <c r="EP21" s="14"/>
      <c r="EQ21" s="126"/>
      <c r="ER21" s="24"/>
      <c r="ES21" s="14"/>
      <c r="ET21" s="25"/>
      <c r="EU21" s="23"/>
      <c r="EV21" s="14"/>
      <c r="EW21" s="25"/>
      <c r="EX21" s="23"/>
      <c r="EY21" s="14"/>
      <c r="EZ21" s="25">
        <v>9896.2337699999989</v>
      </c>
    </row>
    <row r="22" spans="1:157" ht="21.6" customHeight="1">
      <c r="A22" s="22">
        <v>14</v>
      </c>
      <c r="B22" s="93" t="s">
        <v>24</v>
      </c>
      <c r="C22" s="110">
        <f t="shared" si="11"/>
        <v>6751369.2510799998</v>
      </c>
      <c r="D22" s="166">
        <v>5926.09</v>
      </c>
      <c r="E22" s="167">
        <v>5926.09</v>
      </c>
      <c r="F22" s="30">
        <v>5082.4947499999998</v>
      </c>
      <c r="G22" s="33">
        <v>10000</v>
      </c>
      <c r="H22" s="13">
        <v>10000</v>
      </c>
      <c r="I22" s="75">
        <v>9367.8780000000006</v>
      </c>
      <c r="J22" s="29">
        <v>4614.3100000000004</v>
      </c>
      <c r="K22" s="13">
        <v>4614.3100000000004</v>
      </c>
      <c r="L22" s="30">
        <v>3761.1781900000001</v>
      </c>
      <c r="M22" s="29"/>
      <c r="N22" s="13"/>
      <c r="O22" s="30">
        <v>0</v>
      </c>
      <c r="P22" s="29">
        <v>5600451</v>
      </c>
      <c r="Q22" s="13">
        <v>5600451</v>
      </c>
      <c r="R22" s="168">
        <v>5428982.2291599996</v>
      </c>
      <c r="S22" s="169">
        <v>5728.8</v>
      </c>
      <c r="T22" s="170">
        <v>5728.8</v>
      </c>
      <c r="U22" s="108">
        <v>87.069000000000003</v>
      </c>
      <c r="V22" s="33">
        <v>23015</v>
      </c>
      <c r="W22" s="13">
        <v>23015</v>
      </c>
      <c r="X22" s="108">
        <v>15825.270329999999</v>
      </c>
      <c r="Y22" s="169">
        <v>82164.399999999994</v>
      </c>
      <c r="Z22" s="170">
        <v>82164.399999999994</v>
      </c>
      <c r="AA22" s="108">
        <v>53507.578590000005</v>
      </c>
      <c r="AB22" s="169">
        <v>26021.5</v>
      </c>
      <c r="AC22" s="170">
        <v>26021.5</v>
      </c>
      <c r="AD22" s="108">
        <v>5279.4457999999995</v>
      </c>
      <c r="AE22" s="33">
        <v>40734.300000000003</v>
      </c>
      <c r="AF22" s="13">
        <v>40734.300000000003</v>
      </c>
      <c r="AG22" s="108">
        <v>1213.7789599999999</v>
      </c>
      <c r="AH22" s="29">
        <v>270701.90000000002</v>
      </c>
      <c r="AI22" s="13">
        <v>270700.90000000002</v>
      </c>
      <c r="AJ22" s="171">
        <v>244837.50275000001</v>
      </c>
      <c r="AK22" s="29">
        <v>37608.9</v>
      </c>
      <c r="AL22" s="13">
        <v>36666.6</v>
      </c>
      <c r="AM22" s="75">
        <v>20106.255000000001</v>
      </c>
      <c r="AN22" s="29">
        <v>7674.1289999999999</v>
      </c>
      <c r="AO22" s="13">
        <v>7674.1289999999999</v>
      </c>
      <c r="AP22" s="75">
        <v>6149.2613700000002</v>
      </c>
      <c r="AQ22" s="29">
        <v>3113.29</v>
      </c>
      <c r="AR22" s="13">
        <v>3113.29</v>
      </c>
      <c r="AS22" s="30">
        <v>0</v>
      </c>
      <c r="AT22" s="33">
        <v>59995.211000000003</v>
      </c>
      <c r="AU22" s="13">
        <v>40813.455320000001</v>
      </c>
      <c r="AV22" s="30">
        <v>40813.455320000001</v>
      </c>
      <c r="AW22" s="29">
        <v>11390.316000000001</v>
      </c>
      <c r="AX22" s="13">
        <v>11390.316000000001</v>
      </c>
      <c r="AY22" s="30">
        <v>4022.7575999999999</v>
      </c>
      <c r="AZ22" s="29">
        <v>17311.277999999998</v>
      </c>
      <c r="BA22" s="13">
        <v>17311.277999999998</v>
      </c>
      <c r="BB22" s="30">
        <v>2518.0630000000001</v>
      </c>
      <c r="BC22" s="29"/>
      <c r="BD22" s="13"/>
      <c r="BE22" s="30">
        <v>0</v>
      </c>
      <c r="BF22" s="29">
        <v>48000</v>
      </c>
      <c r="BG22" s="33">
        <v>48000</v>
      </c>
      <c r="BH22" s="171">
        <v>20690.282079999997</v>
      </c>
      <c r="BI22" s="29">
        <v>225927.29200000002</v>
      </c>
      <c r="BJ22" s="13">
        <v>225927.29200000002</v>
      </c>
      <c r="BK22" s="123">
        <v>94622.759749999997</v>
      </c>
      <c r="BL22" s="29">
        <v>60000</v>
      </c>
      <c r="BM22" s="13">
        <v>60000</v>
      </c>
      <c r="BN22" s="30">
        <v>0</v>
      </c>
      <c r="BO22" s="33">
        <v>4146.7</v>
      </c>
      <c r="BP22" s="13">
        <v>4146.7</v>
      </c>
      <c r="BQ22" s="123">
        <v>0</v>
      </c>
      <c r="BR22" s="29">
        <v>0</v>
      </c>
      <c r="BS22" s="13">
        <v>0</v>
      </c>
      <c r="BT22" s="30">
        <v>0</v>
      </c>
      <c r="BU22" s="33"/>
      <c r="BV22" s="14">
        <v>0</v>
      </c>
      <c r="BW22" s="25">
        <v>0</v>
      </c>
      <c r="BX22" s="24">
        <v>905961.6</v>
      </c>
      <c r="BY22" s="14">
        <v>905961.6</v>
      </c>
      <c r="BZ22" s="25">
        <v>752038.70620000002</v>
      </c>
      <c r="CA22" s="24"/>
      <c r="CB22" s="14"/>
      <c r="CC22" s="25"/>
      <c r="CD22" s="24"/>
      <c r="CE22" s="14"/>
      <c r="CF22" s="25"/>
      <c r="CG22" s="24"/>
      <c r="CH22" s="14"/>
      <c r="CI22" s="25"/>
      <c r="CJ22" s="24"/>
      <c r="CK22" s="14"/>
      <c r="CL22" s="25"/>
      <c r="CM22" s="24"/>
      <c r="CN22" s="14"/>
      <c r="CO22" s="25"/>
      <c r="CP22" s="24"/>
      <c r="CQ22" s="14"/>
      <c r="CR22" s="25"/>
      <c r="CS22" s="24"/>
      <c r="CT22" s="14"/>
      <c r="CU22" s="25"/>
      <c r="CV22" s="24"/>
      <c r="CW22" s="14"/>
      <c r="CX22" s="25"/>
      <c r="CY22" s="24"/>
      <c r="CZ22" s="14"/>
      <c r="DA22" s="25"/>
      <c r="DB22" s="24"/>
      <c r="DC22" s="14"/>
      <c r="DD22" s="25"/>
      <c r="DE22" s="24"/>
      <c r="DF22" s="14"/>
      <c r="DG22" s="25"/>
      <c r="DH22" s="24"/>
      <c r="DI22" s="14"/>
      <c r="DJ22" s="25"/>
      <c r="DK22" s="24"/>
      <c r="DL22" s="14"/>
      <c r="DM22" s="25"/>
      <c r="DN22" s="24"/>
      <c r="DO22" s="14"/>
      <c r="DP22" s="25"/>
      <c r="DQ22" s="24"/>
      <c r="DR22" s="14"/>
      <c r="DS22" s="25"/>
      <c r="DT22" s="24"/>
      <c r="DU22" s="14"/>
      <c r="DV22" s="126"/>
      <c r="DW22" s="24"/>
      <c r="DX22" s="14"/>
      <c r="DY22" s="25">
        <v>0</v>
      </c>
      <c r="DZ22" s="23"/>
      <c r="EA22" s="14"/>
      <c r="EB22" s="25"/>
      <c r="EC22" s="23"/>
      <c r="ED22" s="14"/>
      <c r="EE22" s="25"/>
      <c r="EF22" s="24"/>
      <c r="EG22" s="14"/>
      <c r="EH22" s="25"/>
      <c r="EI22" s="24"/>
      <c r="EJ22" s="14"/>
      <c r="EK22" s="126"/>
      <c r="EL22" s="24"/>
      <c r="EM22" s="14"/>
      <c r="EN22" s="126">
        <v>0</v>
      </c>
      <c r="EO22" s="24"/>
      <c r="EP22" s="14"/>
      <c r="EQ22" s="126"/>
      <c r="ER22" s="24"/>
      <c r="ES22" s="14"/>
      <c r="ET22" s="25"/>
      <c r="EU22" s="23"/>
      <c r="EV22" s="14"/>
      <c r="EW22" s="25"/>
      <c r="EX22" s="23"/>
      <c r="EY22" s="14"/>
      <c r="EZ22" s="25">
        <v>42463.285229999994</v>
      </c>
    </row>
    <row r="23" spans="1:157" ht="21.6" customHeight="1">
      <c r="A23" s="22">
        <v>15</v>
      </c>
      <c r="B23" s="93" t="s">
        <v>25</v>
      </c>
      <c r="C23" s="110">
        <f t="shared" si="11"/>
        <v>4654528.5920499992</v>
      </c>
      <c r="D23" s="166">
        <v>6183.4629999999997</v>
      </c>
      <c r="E23" s="167">
        <v>6183.4629999999997</v>
      </c>
      <c r="F23" s="30">
        <v>4943.1424999999999</v>
      </c>
      <c r="G23" s="33">
        <v>2039.6110000000001</v>
      </c>
      <c r="H23" s="13">
        <v>2039.6110000000001</v>
      </c>
      <c r="I23" s="75">
        <v>1450.5930000000001</v>
      </c>
      <c r="J23" s="29">
        <v>814.78599999999994</v>
      </c>
      <c r="K23" s="13">
        <v>814.78599999999994</v>
      </c>
      <c r="L23" s="30">
        <v>814.78507999999999</v>
      </c>
      <c r="M23" s="29"/>
      <c r="N23" s="13"/>
      <c r="O23" s="30">
        <v>0</v>
      </c>
      <c r="P23" s="29">
        <v>3144890.4</v>
      </c>
      <c r="Q23" s="13">
        <v>3144890.4</v>
      </c>
      <c r="R23" s="168">
        <v>3098266.8236199999</v>
      </c>
      <c r="S23" s="169">
        <v>5662.1</v>
      </c>
      <c r="T23" s="170">
        <v>5662.1</v>
      </c>
      <c r="U23" s="108">
        <v>793.19299999999998</v>
      </c>
      <c r="V23" s="33">
        <v>15625.9</v>
      </c>
      <c r="W23" s="13">
        <v>15625.9</v>
      </c>
      <c r="X23" s="108">
        <v>12356.88191</v>
      </c>
      <c r="Y23" s="169">
        <v>50724.800000000003</v>
      </c>
      <c r="Z23" s="170">
        <v>50724.800000000003</v>
      </c>
      <c r="AA23" s="108">
        <v>27427.355780000002</v>
      </c>
      <c r="AB23" s="169">
        <v>26026</v>
      </c>
      <c r="AC23" s="170">
        <v>26026</v>
      </c>
      <c r="AD23" s="108">
        <v>7388.4421400000001</v>
      </c>
      <c r="AE23" s="33">
        <v>33176.1</v>
      </c>
      <c r="AF23" s="13">
        <v>33176.1</v>
      </c>
      <c r="AG23" s="108">
        <v>30999.235399999998</v>
      </c>
      <c r="AH23" s="29">
        <v>186849.4</v>
      </c>
      <c r="AI23" s="13">
        <v>186848.4</v>
      </c>
      <c r="AJ23" s="171">
        <v>160010.51128000001</v>
      </c>
      <c r="AK23" s="29">
        <v>18248.3</v>
      </c>
      <c r="AL23" s="13">
        <v>17306</v>
      </c>
      <c r="AM23" s="75">
        <v>8789.7990000000009</v>
      </c>
      <c r="AN23" s="29">
        <v>6177.15</v>
      </c>
      <c r="AO23" s="13">
        <v>6177.15</v>
      </c>
      <c r="AP23" s="75">
        <v>4911.3855000000003</v>
      </c>
      <c r="AQ23" s="29">
        <v>2676.87</v>
      </c>
      <c r="AR23" s="13">
        <v>2676.87</v>
      </c>
      <c r="AS23" s="30">
        <v>0</v>
      </c>
      <c r="AT23" s="33">
        <v>87266.536999999997</v>
      </c>
      <c r="AU23" s="13">
        <v>54026.353750000002</v>
      </c>
      <c r="AV23" s="30">
        <v>54026.353750000002</v>
      </c>
      <c r="AW23" s="29">
        <v>4721.3329999999996</v>
      </c>
      <c r="AX23" s="13">
        <v>4721.3329999999996</v>
      </c>
      <c r="AY23" s="30">
        <v>825.80640000000005</v>
      </c>
      <c r="AZ23" s="29">
        <v>31323.201000000001</v>
      </c>
      <c r="BA23" s="13">
        <v>31323.201000000001</v>
      </c>
      <c r="BB23" s="30">
        <v>2731.7307999999998</v>
      </c>
      <c r="BC23" s="29">
        <v>89250</v>
      </c>
      <c r="BD23" s="13">
        <v>89250</v>
      </c>
      <c r="BE23" s="30">
        <v>74651.116549999992</v>
      </c>
      <c r="BF23" s="29">
        <v>142206</v>
      </c>
      <c r="BG23" s="33">
        <v>142206</v>
      </c>
      <c r="BH23" s="171">
        <v>35195.544369999996</v>
      </c>
      <c r="BI23" s="29">
        <v>155166.34700000001</v>
      </c>
      <c r="BJ23" s="13">
        <v>155166.34700000001</v>
      </c>
      <c r="BK23" s="123">
        <v>64281.205689999995</v>
      </c>
      <c r="BL23" s="29">
        <v>20000</v>
      </c>
      <c r="BM23" s="13">
        <v>20000</v>
      </c>
      <c r="BN23" s="30">
        <v>3712.002</v>
      </c>
      <c r="BO23" s="33">
        <v>1044.4000000000001</v>
      </c>
      <c r="BP23" s="13">
        <v>1044.4000000000001</v>
      </c>
      <c r="BQ23" s="123">
        <v>234.5</v>
      </c>
      <c r="BR23" s="29">
        <v>780.6</v>
      </c>
      <c r="BS23" s="13">
        <v>780.6</v>
      </c>
      <c r="BT23" s="30">
        <v>780.6</v>
      </c>
      <c r="BU23" s="33">
        <v>1094.5999999999999</v>
      </c>
      <c r="BV23" s="14">
        <v>1094.5886</v>
      </c>
      <c r="BW23" s="25">
        <v>1094.5886</v>
      </c>
      <c r="BX23" s="24">
        <v>1281869.6000000001</v>
      </c>
      <c r="BY23" s="14">
        <v>1281869.6000000001</v>
      </c>
      <c r="BZ23" s="25">
        <v>1055446.2967699999</v>
      </c>
      <c r="CA23" s="24"/>
      <c r="CB23" s="14"/>
      <c r="CC23" s="25">
        <v>0</v>
      </c>
      <c r="CD23" s="24"/>
      <c r="CE23" s="14"/>
      <c r="CF23" s="25">
        <v>0</v>
      </c>
      <c r="CG23" s="24"/>
      <c r="CH23" s="14"/>
      <c r="CI23" s="25">
        <v>0</v>
      </c>
      <c r="CJ23" s="24"/>
      <c r="CK23" s="14"/>
      <c r="CL23" s="25">
        <v>0</v>
      </c>
      <c r="CM23" s="24"/>
      <c r="CN23" s="14"/>
      <c r="CO23" s="25">
        <v>0</v>
      </c>
      <c r="CP23" s="24"/>
      <c r="CQ23" s="14"/>
      <c r="CR23" s="25">
        <v>0</v>
      </c>
      <c r="CS23" s="24"/>
      <c r="CT23" s="14"/>
      <c r="CU23" s="25">
        <v>0</v>
      </c>
      <c r="CV23" s="24"/>
      <c r="CW23" s="14"/>
      <c r="CX23" s="25">
        <v>0</v>
      </c>
      <c r="CY23" s="24"/>
      <c r="CZ23" s="14"/>
      <c r="DA23" s="25">
        <v>0</v>
      </c>
      <c r="DB23" s="24"/>
      <c r="DC23" s="14"/>
      <c r="DD23" s="25">
        <v>0</v>
      </c>
      <c r="DE23" s="24"/>
      <c r="DF23" s="14"/>
      <c r="DG23" s="25">
        <v>0</v>
      </c>
      <c r="DH23" s="24"/>
      <c r="DI23" s="14"/>
      <c r="DJ23" s="25">
        <v>0</v>
      </c>
      <c r="DK23" s="24"/>
      <c r="DL23" s="14"/>
      <c r="DM23" s="25">
        <v>0</v>
      </c>
      <c r="DN23" s="24"/>
      <c r="DO23" s="14"/>
      <c r="DP23" s="25"/>
      <c r="DQ23" s="24"/>
      <c r="DR23" s="14"/>
      <c r="DS23" s="25"/>
      <c r="DT23" s="24"/>
      <c r="DU23" s="14"/>
      <c r="DV23" s="126"/>
      <c r="DW23" s="24"/>
      <c r="DX23" s="14"/>
      <c r="DY23" s="25">
        <v>0</v>
      </c>
      <c r="DZ23" s="23"/>
      <c r="EA23" s="14"/>
      <c r="EB23" s="25"/>
      <c r="EC23" s="23"/>
      <c r="ED23" s="14"/>
      <c r="EE23" s="25"/>
      <c r="EF23" s="24"/>
      <c r="EG23" s="14"/>
      <c r="EH23" s="25"/>
      <c r="EI23" s="24"/>
      <c r="EJ23" s="14"/>
      <c r="EK23" s="126"/>
      <c r="EL23" s="24"/>
      <c r="EM23" s="14"/>
      <c r="EN23" s="126">
        <v>380.02591999999999</v>
      </c>
      <c r="EO23" s="24"/>
      <c r="EP23" s="14"/>
      <c r="EQ23" s="126"/>
      <c r="ER23" s="24"/>
      <c r="ES23" s="14"/>
      <c r="ET23" s="25"/>
      <c r="EU23" s="23"/>
      <c r="EV23" s="14"/>
      <c r="EW23" s="25"/>
      <c r="EX23" s="23"/>
      <c r="EY23" s="14"/>
      <c r="EZ23" s="25">
        <v>3016.67299</v>
      </c>
      <c r="FA23" s="2">
        <v>0</v>
      </c>
    </row>
    <row r="24" spans="1:157" ht="21.6" customHeight="1">
      <c r="A24" s="22">
        <v>16</v>
      </c>
      <c r="B24" s="93" t="s">
        <v>26</v>
      </c>
      <c r="C24" s="110">
        <f t="shared" si="11"/>
        <v>4660677.1936100004</v>
      </c>
      <c r="D24" s="166">
        <v>2919.806</v>
      </c>
      <c r="E24" s="167">
        <v>2919.806</v>
      </c>
      <c r="F24" s="30">
        <v>2919.806</v>
      </c>
      <c r="G24" s="33">
        <v>828.76</v>
      </c>
      <c r="H24" s="13">
        <v>828.76</v>
      </c>
      <c r="I24" s="75">
        <v>758.76900000000001</v>
      </c>
      <c r="J24" s="29">
        <v>1467.71</v>
      </c>
      <c r="K24" s="13">
        <v>1467.71</v>
      </c>
      <c r="L24" s="30">
        <v>1467.71</v>
      </c>
      <c r="M24" s="29"/>
      <c r="N24" s="13"/>
      <c r="O24" s="30">
        <v>0</v>
      </c>
      <c r="P24" s="29">
        <v>3757088.8</v>
      </c>
      <c r="Q24" s="13">
        <v>3757088.8</v>
      </c>
      <c r="R24" s="168">
        <v>3725775.4819999998</v>
      </c>
      <c r="S24" s="169">
        <v>5664.2</v>
      </c>
      <c r="T24" s="170">
        <v>5664.2</v>
      </c>
      <c r="U24" s="108">
        <v>3680</v>
      </c>
      <c r="V24" s="33">
        <v>19125.2</v>
      </c>
      <c r="W24" s="13">
        <v>19125.2</v>
      </c>
      <c r="X24" s="108">
        <v>19703.808539999998</v>
      </c>
      <c r="Y24" s="169">
        <v>60140.9</v>
      </c>
      <c r="Z24" s="170">
        <v>50756.9</v>
      </c>
      <c r="AA24" s="108">
        <v>38691.693759999995</v>
      </c>
      <c r="AB24" s="169">
        <v>26025.9</v>
      </c>
      <c r="AC24" s="170">
        <v>26025.9</v>
      </c>
      <c r="AD24" s="108">
        <v>15373.356699999998</v>
      </c>
      <c r="AE24" s="33">
        <v>25087.200000000001</v>
      </c>
      <c r="AF24" s="13">
        <v>25087.200000000001</v>
      </c>
      <c r="AG24" s="108">
        <v>843.64</v>
      </c>
      <c r="AH24" s="29">
        <v>148846.70000000001</v>
      </c>
      <c r="AI24" s="13">
        <v>148846.70000000001</v>
      </c>
      <c r="AJ24" s="171">
        <v>137363.76413999998</v>
      </c>
      <c r="AK24" s="29">
        <v>29146.799999999999</v>
      </c>
      <c r="AL24" s="13">
        <v>29146.799999999999</v>
      </c>
      <c r="AM24" s="75">
        <v>18787.527300000002</v>
      </c>
      <c r="AN24" s="29">
        <v>828.42899999999997</v>
      </c>
      <c r="AO24" s="13">
        <v>828.42899999999997</v>
      </c>
      <c r="AP24" s="75">
        <v>724.846</v>
      </c>
      <c r="AQ24" s="29">
        <v>1906.2</v>
      </c>
      <c r="AR24" s="13">
        <v>1906.2</v>
      </c>
      <c r="AS24" s="30">
        <v>0</v>
      </c>
      <c r="AT24" s="33"/>
      <c r="AU24" s="13"/>
      <c r="AV24" s="30">
        <v>0</v>
      </c>
      <c r="AW24" s="29">
        <v>13540.601000000001</v>
      </c>
      <c r="AX24" s="13">
        <v>13540.601000000001</v>
      </c>
      <c r="AY24" s="30">
        <v>4283.9174999999996</v>
      </c>
      <c r="AZ24" s="29">
        <v>15291.28</v>
      </c>
      <c r="BA24" s="13">
        <v>15291.28</v>
      </c>
      <c r="BB24" s="30">
        <v>3430.3119999999999</v>
      </c>
      <c r="BC24" s="29">
        <v>111008.97</v>
      </c>
      <c r="BD24" s="13">
        <v>111008.97</v>
      </c>
      <c r="BE24" s="30">
        <v>30346.966</v>
      </c>
      <c r="BF24" s="29">
        <v>241100</v>
      </c>
      <c r="BG24" s="33">
        <v>241100</v>
      </c>
      <c r="BH24" s="171">
        <v>155501.38451</v>
      </c>
      <c r="BI24" s="29">
        <v>109194.026</v>
      </c>
      <c r="BJ24" s="13">
        <v>109194.026</v>
      </c>
      <c r="BK24" s="123">
        <v>41347.58597</v>
      </c>
      <c r="BL24" s="29">
        <v>5419.5</v>
      </c>
      <c r="BM24" s="13">
        <v>5419.5</v>
      </c>
      <c r="BN24" s="30">
        <v>0</v>
      </c>
      <c r="BO24" s="33">
        <v>318.5</v>
      </c>
      <c r="BP24" s="13">
        <v>318.5</v>
      </c>
      <c r="BQ24" s="123">
        <v>0</v>
      </c>
      <c r="BR24" s="29">
        <v>571.79999999999995</v>
      </c>
      <c r="BS24" s="13">
        <v>571.79999999999995</v>
      </c>
      <c r="BT24" s="30">
        <v>567.80080000000009</v>
      </c>
      <c r="BU24" s="33"/>
      <c r="BV24" s="14">
        <v>0</v>
      </c>
      <c r="BW24" s="25">
        <v>1414.68272</v>
      </c>
      <c r="BX24" s="24">
        <v>515072.1</v>
      </c>
      <c r="BY24" s="14">
        <v>515072.1</v>
      </c>
      <c r="BZ24" s="25">
        <v>435170.80283999996</v>
      </c>
      <c r="CA24" s="24"/>
      <c r="CB24" s="14"/>
      <c r="CC24" s="25"/>
      <c r="CD24" s="24"/>
      <c r="CE24" s="14"/>
      <c r="CF24" s="25"/>
      <c r="CG24" s="24"/>
      <c r="CH24" s="14"/>
      <c r="CI24" s="25"/>
      <c r="CJ24" s="24"/>
      <c r="CK24" s="14"/>
      <c r="CL24" s="25"/>
      <c r="CM24" s="24"/>
      <c r="CN24" s="14"/>
      <c r="CO24" s="25"/>
      <c r="CP24" s="24"/>
      <c r="CQ24" s="14"/>
      <c r="CR24" s="25"/>
      <c r="CS24" s="24"/>
      <c r="CT24" s="14"/>
      <c r="CU24" s="25"/>
      <c r="CV24" s="24"/>
      <c r="CW24" s="14"/>
      <c r="CX24" s="25"/>
      <c r="CY24" s="24"/>
      <c r="CZ24" s="14"/>
      <c r="DA24" s="25"/>
      <c r="DB24" s="24"/>
      <c r="DC24" s="14"/>
      <c r="DD24" s="25"/>
      <c r="DE24" s="24"/>
      <c r="DF24" s="14"/>
      <c r="DG24" s="25"/>
      <c r="DH24" s="24"/>
      <c r="DI24" s="14"/>
      <c r="DJ24" s="25"/>
      <c r="DK24" s="24"/>
      <c r="DL24" s="14"/>
      <c r="DM24" s="25"/>
      <c r="DN24" s="24"/>
      <c r="DO24" s="14"/>
      <c r="DP24" s="25"/>
      <c r="DQ24" s="24"/>
      <c r="DR24" s="14"/>
      <c r="DS24" s="25"/>
      <c r="DT24" s="24"/>
      <c r="DU24" s="14"/>
      <c r="DV24" s="126"/>
      <c r="DW24" s="24"/>
      <c r="DX24" s="14"/>
      <c r="DY24" s="25">
        <v>0</v>
      </c>
      <c r="DZ24" s="23"/>
      <c r="EA24" s="14"/>
      <c r="EB24" s="25"/>
      <c r="EC24" s="23"/>
      <c r="ED24" s="14"/>
      <c r="EE24" s="25"/>
      <c r="EF24" s="24"/>
      <c r="EG24" s="14"/>
      <c r="EH24" s="25"/>
      <c r="EI24" s="24"/>
      <c r="EJ24" s="14"/>
      <c r="EK24" s="126"/>
      <c r="EL24" s="24"/>
      <c r="EM24" s="14"/>
      <c r="EN24" s="126">
        <v>0</v>
      </c>
      <c r="EO24" s="24"/>
      <c r="EP24" s="14"/>
      <c r="EQ24" s="126"/>
      <c r="ER24" s="24"/>
      <c r="ES24" s="14"/>
      <c r="ET24" s="25"/>
      <c r="EU24" s="23"/>
      <c r="EV24" s="14"/>
      <c r="EW24" s="25"/>
      <c r="EX24" s="23"/>
      <c r="EY24" s="14"/>
      <c r="EZ24" s="25">
        <v>22523.337829999997</v>
      </c>
    </row>
    <row r="25" spans="1:157" ht="20.399999999999999" customHeight="1">
      <c r="A25" s="22">
        <v>17</v>
      </c>
      <c r="B25" s="93" t="s">
        <v>27</v>
      </c>
      <c r="C25" s="110">
        <f>F25+I25+L25+O25+R25+U25+X25+AA25+AD25+AG25+AJ25+AM25+AP25+AS25+AV25+AY25+BB25+BE25+BH25+BK25+BN25+BQ25+BT25+BW25+BZ25+CC25+CF25+CI25+CL25+CO25+CR25+CU25+CX25+DA25+DD25+DG25+DJ25+DM25+DP25+DS25+DV25+DY25+EB25+EE25+EH25+EK25+EN25+EW25+EZ25+EQ25</f>
        <v>3119519.745529999</v>
      </c>
      <c r="D25" s="166">
        <v>2306.9960000000001</v>
      </c>
      <c r="E25" s="167">
        <v>2306.9960000000001</v>
      </c>
      <c r="F25" s="30">
        <v>2230.4363800000001</v>
      </c>
      <c r="G25" s="33">
        <v>1176.1310000000001</v>
      </c>
      <c r="H25" s="13">
        <v>1176.1310000000001</v>
      </c>
      <c r="I25" s="75">
        <v>1176.1309899999999</v>
      </c>
      <c r="J25" s="29">
        <v>745.75400000000002</v>
      </c>
      <c r="K25" s="13">
        <v>745.75400000000002</v>
      </c>
      <c r="L25" s="30">
        <v>738.35991999999999</v>
      </c>
      <c r="M25" s="29"/>
      <c r="N25" s="13"/>
      <c r="O25" s="30">
        <v>0</v>
      </c>
      <c r="P25" s="29">
        <v>2156229.6</v>
      </c>
      <c r="Q25" s="13">
        <v>2156229.6</v>
      </c>
      <c r="R25" s="168">
        <v>2125943.5752300001</v>
      </c>
      <c r="S25" s="169">
        <v>8845</v>
      </c>
      <c r="T25" s="170">
        <v>8845</v>
      </c>
      <c r="U25" s="108">
        <v>392.8</v>
      </c>
      <c r="V25" s="33">
        <v>9999.9</v>
      </c>
      <c r="W25" s="13">
        <v>9999.9</v>
      </c>
      <c r="X25" s="108">
        <v>8833.7610399999994</v>
      </c>
      <c r="Y25" s="169">
        <v>36691</v>
      </c>
      <c r="Z25" s="170">
        <v>36691</v>
      </c>
      <c r="AA25" s="108">
        <v>25001.635129999999</v>
      </c>
      <c r="AB25" s="169">
        <v>26018.7</v>
      </c>
      <c r="AC25" s="170">
        <v>26018.7</v>
      </c>
      <c r="AD25" s="108">
        <v>6053.6528499999995</v>
      </c>
      <c r="AE25" s="33">
        <v>14718</v>
      </c>
      <c r="AF25" s="13">
        <v>14718</v>
      </c>
      <c r="AG25" s="108">
        <v>424.03199999999998</v>
      </c>
      <c r="AH25" s="29">
        <v>169409.8</v>
      </c>
      <c r="AI25" s="13">
        <v>169397.8</v>
      </c>
      <c r="AJ25" s="171">
        <v>107135.78469</v>
      </c>
      <c r="AK25" s="29">
        <v>25756.3</v>
      </c>
      <c r="AL25" s="13">
        <v>24814</v>
      </c>
      <c r="AM25" s="75">
        <v>5353.0839999999998</v>
      </c>
      <c r="AN25" s="29">
        <v>8398.8240000000005</v>
      </c>
      <c r="AO25" s="13">
        <v>8398.8240000000005</v>
      </c>
      <c r="AP25" s="75">
        <v>5317.9148600000008</v>
      </c>
      <c r="AQ25" s="29">
        <v>2232.4</v>
      </c>
      <c r="AR25" s="13">
        <v>2232.4</v>
      </c>
      <c r="AS25" s="30">
        <v>0</v>
      </c>
      <c r="AT25" s="33"/>
      <c r="AU25" s="13"/>
      <c r="AV25" s="30">
        <v>0</v>
      </c>
      <c r="AW25" s="29">
        <v>3373</v>
      </c>
      <c r="AX25" s="13">
        <v>3373</v>
      </c>
      <c r="AY25" s="30">
        <v>792</v>
      </c>
      <c r="AZ25" s="29">
        <v>29880.777999999998</v>
      </c>
      <c r="BA25" s="13">
        <v>29880.777999999998</v>
      </c>
      <c r="BB25" s="30">
        <v>9362.6900500000011</v>
      </c>
      <c r="BC25" s="29">
        <v>123034.7</v>
      </c>
      <c r="BD25" s="13">
        <v>123034.7</v>
      </c>
      <c r="BE25" s="30">
        <v>28837.30055</v>
      </c>
      <c r="BF25" s="29">
        <v>47500</v>
      </c>
      <c r="BG25" s="33">
        <v>47500</v>
      </c>
      <c r="BH25" s="171">
        <v>16904.7268</v>
      </c>
      <c r="BI25" s="29">
        <v>103385.129</v>
      </c>
      <c r="BJ25" s="13">
        <v>103385.129</v>
      </c>
      <c r="BK25" s="123">
        <v>34046.995699999999</v>
      </c>
      <c r="BL25" s="29">
        <v>0</v>
      </c>
      <c r="BM25" s="13">
        <v>0</v>
      </c>
      <c r="BN25" s="30">
        <v>0</v>
      </c>
      <c r="BO25" s="33">
        <v>686</v>
      </c>
      <c r="BP25" s="13">
        <v>686</v>
      </c>
      <c r="BQ25" s="123">
        <v>530.53210000000001</v>
      </c>
      <c r="BR25" s="29">
        <v>0</v>
      </c>
      <c r="BS25" s="13">
        <v>0</v>
      </c>
      <c r="BT25" s="30">
        <v>0</v>
      </c>
      <c r="BU25" s="33"/>
      <c r="BV25" s="14"/>
      <c r="BW25" s="25">
        <v>0</v>
      </c>
      <c r="BX25" s="24">
        <v>846902.9</v>
      </c>
      <c r="BY25" s="14">
        <v>846902.9</v>
      </c>
      <c r="BZ25" s="25">
        <v>728687.55114999996</v>
      </c>
      <c r="CA25" s="24"/>
      <c r="CB25" s="14"/>
      <c r="CC25" s="25"/>
      <c r="CD25" s="24"/>
      <c r="CE25" s="14"/>
      <c r="CF25" s="25"/>
      <c r="CG25" s="24"/>
      <c r="CH25" s="14"/>
      <c r="CI25" s="25"/>
      <c r="CJ25" s="24"/>
      <c r="CK25" s="14"/>
      <c r="CL25" s="25"/>
      <c r="CM25" s="24"/>
      <c r="CN25" s="14"/>
      <c r="CO25" s="25"/>
      <c r="CP25" s="24"/>
      <c r="CQ25" s="14"/>
      <c r="CR25" s="25"/>
      <c r="CS25" s="24"/>
      <c r="CT25" s="14"/>
      <c r="CU25" s="25"/>
      <c r="CV25" s="24"/>
      <c r="CW25" s="14"/>
      <c r="CX25" s="25"/>
      <c r="CY25" s="24"/>
      <c r="CZ25" s="14"/>
      <c r="DA25" s="25"/>
      <c r="DB25" s="24"/>
      <c r="DC25" s="14"/>
      <c r="DD25" s="25"/>
      <c r="DE25" s="24"/>
      <c r="DF25" s="14"/>
      <c r="DG25" s="25"/>
      <c r="DH25" s="24"/>
      <c r="DI25" s="14"/>
      <c r="DJ25" s="25"/>
      <c r="DK25" s="24"/>
      <c r="DL25" s="14"/>
      <c r="DM25" s="25"/>
      <c r="DN25" s="24"/>
      <c r="DO25" s="14"/>
      <c r="DP25" s="25"/>
      <c r="DQ25" s="24"/>
      <c r="DR25" s="14"/>
      <c r="DS25" s="25"/>
      <c r="DT25" s="24"/>
      <c r="DU25" s="14"/>
      <c r="DV25" s="126"/>
      <c r="DW25" s="24"/>
      <c r="DX25" s="14"/>
      <c r="DY25" s="25">
        <v>0</v>
      </c>
      <c r="DZ25" s="23"/>
      <c r="EA25" s="14"/>
      <c r="EB25" s="25"/>
      <c r="EC25" s="23"/>
      <c r="ED25" s="14"/>
      <c r="EE25" s="25"/>
      <c r="EF25" s="24"/>
      <c r="EG25" s="14"/>
      <c r="EH25" s="25"/>
      <c r="EI25" s="24"/>
      <c r="EJ25" s="14"/>
      <c r="EK25" s="126">
        <v>1527.346</v>
      </c>
      <c r="EL25" s="24"/>
      <c r="EM25" s="14"/>
      <c r="EN25" s="126">
        <v>0</v>
      </c>
      <c r="EO25" s="24"/>
      <c r="EP25" s="14"/>
      <c r="EQ25" s="126">
        <v>2937.8939999999998</v>
      </c>
      <c r="ER25" s="24"/>
      <c r="ES25" s="14"/>
      <c r="ET25" s="25"/>
      <c r="EU25" s="23"/>
      <c r="EV25" s="14"/>
      <c r="EW25" s="25"/>
      <c r="EX25" s="23"/>
      <c r="EY25" s="14"/>
      <c r="EZ25" s="25">
        <v>7291.5420899999999</v>
      </c>
    </row>
    <row r="26" spans="1:157" ht="21.6" customHeight="1">
      <c r="A26" s="22">
        <v>18</v>
      </c>
      <c r="B26" s="93" t="s">
        <v>28</v>
      </c>
      <c r="C26" s="110">
        <f t="shared" si="11"/>
        <v>4144268.329270001</v>
      </c>
      <c r="D26" s="166">
        <v>1970.298</v>
      </c>
      <c r="E26" s="167">
        <v>1970.298</v>
      </c>
      <c r="F26" s="30">
        <v>1970.2970700000001</v>
      </c>
      <c r="G26" s="33">
        <v>0</v>
      </c>
      <c r="H26" s="13">
        <v>0</v>
      </c>
      <c r="I26" s="75">
        <v>0</v>
      </c>
      <c r="J26" s="29">
        <v>3371.7779999999998</v>
      </c>
      <c r="K26" s="13">
        <v>3371.7779999999998</v>
      </c>
      <c r="L26" s="30">
        <v>3371.77682</v>
      </c>
      <c r="M26" s="29">
        <v>620.447</v>
      </c>
      <c r="N26" s="13">
        <v>620.447</v>
      </c>
      <c r="O26" s="30">
        <v>606</v>
      </c>
      <c r="P26" s="29">
        <v>2732172.2</v>
      </c>
      <c r="Q26" s="13">
        <v>2732172.2</v>
      </c>
      <c r="R26" s="168">
        <v>2683515.5837099999</v>
      </c>
      <c r="S26" s="169">
        <v>2242.3000000000002</v>
      </c>
      <c r="T26" s="170">
        <v>2242.3000000000002</v>
      </c>
      <c r="U26" s="108">
        <v>0</v>
      </c>
      <c r="V26" s="33">
        <v>10618.9</v>
      </c>
      <c r="W26" s="13">
        <v>10618.9</v>
      </c>
      <c r="X26" s="108">
        <v>8159.4363499999999</v>
      </c>
      <c r="Y26" s="169">
        <v>52313.3</v>
      </c>
      <c r="Z26" s="170">
        <v>52313.3</v>
      </c>
      <c r="AA26" s="108">
        <v>26740.262190000001</v>
      </c>
      <c r="AB26" s="169">
        <v>25920.7</v>
      </c>
      <c r="AC26" s="170">
        <v>25920.7</v>
      </c>
      <c r="AD26" s="108">
        <v>15592.70125</v>
      </c>
      <c r="AE26" s="33">
        <v>16781.3</v>
      </c>
      <c r="AF26" s="13">
        <v>16781.3</v>
      </c>
      <c r="AG26" s="108">
        <v>484.26928000000004</v>
      </c>
      <c r="AH26" s="29">
        <v>115373.9</v>
      </c>
      <c r="AI26" s="13">
        <v>115364.9</v>
      </c>
      <c r="AJ26" s="171">
        <v>106763.96459999999</v>
      </c>
      <c r="AK26" s="29">
        <v>9177.4</v>
      </c>
      <c r="AL26" s="13">
        <v>9177.4</v>
      </c>
      <c r="AM26" s="75">
        <v>2173.9766099999997</v>
      </c>
      <c r="AN26" s="29">
        <v>1499.3910000000001</v>
      </c>
      <c r="AO26" s="13">
        <v>1499.3910000000001</v>
      </c>
      <c r="AP26" s="75">
        <v>641.25810000000001</v>
      </c>
      <c r="AQ26" s="29">
        <v>1303</v>
      </c>
      <c r="AR26" s="13">
        <v>1303</v>
      </c>
      <c r="AS26" s="30">
        <v>0</v>
      </c>
      <c r="AT26" s="33"/>
      <c r="AU26" s="13"/>
      <c r="AV26" s="30">
        <v>0</v>
      </c>
      <c r="AW26" s="29">
        <v>23378.669000000002</v>
      </c>
      <c r="AX26" s="13">
        <v>23378.669000000002</v>
      </c>
      <c r="AY26" s="30">
        <v>13634.823900000001</v>
      </c>
      <c r="AZ26" s="29">
        <v>4094.8530000000001</v>
      </c>
      <c r="BA26" s="13">
        <v>4094.8530000000001</v>
      </c>
      <c r="BB26" s="30">
        <v>1172.0630000000001</v>
      </c>
      <c r="BC26" s="29">
        <v>118400</v>
      </c>
      <c r="BD26" s="13">
        <v>118400</v>
      </c>
      <c r="BE26" s="30">
        <v>27400</v>
      </c>
      <c r="BF26" s="29">
        <v>823500</v>
      </c>
      <c r="BG26" s="33">
        <v>823500</v>
      </c>
      <c r="BH26" s="171">
        <v>636131.09840000002</v>
      </c>
      <c r="BI26" s="29">
        <v>106019.02600000001</v>
      </c>
      <c r="BJ26" s="13">
        <v>106019.02600000001</v>
      </c>
      <c r="BK26" s="123">
        <v>51305.244380000004</v>
      </c>
      <c r="BL26" s="29">
        <v>7330.8</v>
      </c>
      <c r="BM26" s="13">
        <v>7330.8</v>
      </c>
      <c r="BN26" s="30">
        <v>0</v>
      </c>
      <c r="BO26" s="33"/>
      <c r="BP26" s="13"/>
      <c r="BQ26" s="123">
        <v>0</v>
      </c>
      <c r="BR26" s="29">
        <v>1552.8</v>
      </c>
      <c r="BS26" s="13">
        <v>1552.8</v>
      </c>
      <c r="BT26" s="30">
        <v>1552.7996000000001</v>
      </c>
      <c r="BU26" s="33"/>
      <c r="BV26" s="14"/>
      <c r="BW26" s="25">
        <v>0</v>
      </c>
      <c r="BX26" s="24">
        <v>576884.80000000005</v>
      </c>
      <c r="BY26" s="14">
        <v>576884.80000000005</v>
      </c>
      <c r="BZ26" s="25">
        <v>470657.14305000001</v>
      </c>
      <c r="CA26" s="24"/>
      <c r="CB26" s="14"/>
      <c r="CC26" s="25"/>
      <c r="CD26" s="24"/>
      <c r="CE26" s="14"/>
      <c r="CF26" s="25"/>
      <c r="CG26" s="24"/>
      <c r="CH26" s="14"/>
      <c r="CI26" s="25"/>
      <c r="CJ26" s="24"/>
      <c r="CK26" s="14"/>
      <c r="CL26" s="25"/>
      <c r="CM26" s="24"/>
      <c r="CN26" s="14"/>
      <c r="CO26" s="25"/>
      <c r="CP26" s="24"/>
      <c r="CQ26" s="14"/>
      <c r="CR26" s="25"/>
      <c r="CS26" s="24"/>
      <c r="CT26" s="14"/>
      <c r="CU26" s="25"/>
      <c r="CV26" s="24"/>
      <c r="CW26" s="14"/>
      <c r="CX26" s="25"/>
      <c r="CY26" s="24"/>
      <c r="CZ26" s="14"/>
      <c r="DA26" s="25">
        <v>71461.873299999992</v>
      </c>
      <c r="DB26" s="24"/>
      <c r="DC26" s="14"/>
      <c r="DD26" s="25"/>
      <c r="DE26" s="24"/>
      <c r="DF26" s="14"/>
      <c r="DG26" s="25"/>
      <c r="DH26" s="24"/>
      <c r="DI26" s="14"/>
      <c r="DJ26" s="25"/>
      <c r="DK26" s="24"/>
      <c r="DL26" s="14"/>
      <c r="DM26" s="25"/>
      <c r="DN26" s="24"/>
      <c r="DO26" s="14"/>
      <c r="DP26" s="25"/>
      <c r="DQ26" s="24"/>
      <c r="DR26" s="14"/>
      <c r="DS26" s="25"/>
      <c r="DT26" s="24"/>
      <c r="DU26" s="14"/>
      <c r="DV26" s="126"/>
      <c r="DW26" s="24"/>
      <c r="DX26" s="14"/>
      <c r="DY26" s="25">
        <v>0</v>
      </c>
      <c r="DZ26" s="23"/>
      <c r="EA26" s="14"/>
      <c r="EB26" s="25"/>
      <c r="EC26" s="23"/>
      <c r="ED26" s="14"/>
      <c r="EE26" s="25"/>
      <c r="EF26" s="24"/>
      <c r="EG26" s="14"/>
      <c r="EH26" s="25"/>
      <c r="EI26" s="24"/>
      <c r="EJ26" s="14"/>
      <c r="EK26" s="126"/>
      <c r="EL26" s="24"/>
      <c r="EM26" s="14"/>
      <c r="EN26" s="126">
        <v>0</v>
      </c>
      <c r="EO26" s="24"/>
      <c r="EP26" s="14"/>
      <c r="EQ26" s="126"/>
      <c r="ER26" s="24"/>
      <c r="ES26" s="14"/>
      <c r="ET26" s="25"/>
      <c r="EU26" s="23"/>
      <c r="EV26" s="14"/>
      <c r="EW26" s="25"/>
      <c r="EX26" s="23"/>
      <c r="EY26" s="14"/>
      <c r="EZ26" s="25">
        <v>20933.757659999999</v>
      </c>
    </row>
    <row r="27" spans="1:157" ht="21.6" customHeight="1">
      <c r="A27" s="22">
        <v>19</v>
      </c>
      <c r="B27" s="93" t="s">
        <v>29</v>
      </c>
      <c r="C27" s="110">
        <f t="shared" si="11"/>
        <v>6672210.2408699989</v>
      </c>
      <c r="D27" s="166">
        <v>1943.5129999999999</v>
      </c>
      <c r="E27" s="167">
        <v>1943.5129999999999</v>
      </c>
      <c r="F27" s="30">
        <v>0</v>
      </c>
      <c r="G27" s="33">
        <v>3000</v>
      </c>
      <c r="H27" s="13">
        <v>3000</v>
      </c>
      <c r="I27" s="75">
        <v>0</v>
      </c>
      <c r="J27" s="29">
        <v>4013.0740000000001</v>
      </c>
      <c r="K27" s="13">
        <v>4013.0740000000001</v>
      </c>
      <c r="L27" s="30">
        <v>3040.1939900000002</v>
      </c>
      <c r="M27" s="29"/>
      <c r="N27" s="13"/>
      <c r="O27" s="30">
        <v>0</v>
      </c>
      <c r="P27" s="29">
        <v>5031440.5999999996</v>
      </c>
      <c r="Q27" s="13">
        <v>5031440.5999999996</v>
      </c>
      <c r="R27" s="168">
        <v>4974818.4392999997</v>
      </c>
      <c r="S27" s="169">
        <v>7300</v>
      </c>
      <c r="T27" s="170">
        <v>7300</v>
      </c>
      <c r="U27" s="108">
        <v>0</v>
      </c>
      <c r="V27" s="33">
        <v>18250.2</v>
      </c>
      <c r="W27" s="13">
        <v>18250.2</v>
      </c>
      <c r="X27" s="108">
        <v>12172.350920000001</v>
      </c>
      <c r="Y27" s="169">
        <v>74089</v>
      </c>
      <c r="Z27" s="170">
        <v>74089</v>
      </c>
      <c r="AA27" s="108">
        <v>47889.412560000004</v>
      </c>
      <c r="AB27" s="169">
        <v>25844.6</v>
      </c>
      <c r="AC27" s="170">
        <v>25844.6</v>
      </c>
      <c r="AD27" s="108">
        <v>7868.7641399999993</v>
      </c>
      <c r="AE27" s="33">
        <v>37468.9</v>
      </c>
      <c r="AF27" s="13">
        <v>37468.9</v>
      </c>
      <c r="AG27" s="108">
        <v>1259.4649999999999</v>
      </c>
      <c r="AH27" s="29">
        <v>308346.89999999997</v>
      </c>
      <c r="AI27" s="13">
        <v>308341.8</v>
      </c>
      <c r="AJ27" s="171">
        <v>273443.07017999998</v>
      </c>
      <c r="AK27" s="29">
        <v>25823.7</v>
      </c>
      <c r="AL27" s="13">
        <v>25823.7</v>
      </c>
      <c r="AM27" s="75">
        <v>10682.66029</v>
      </c>
      <c r="AN27" s="29">
        <v>1648.473</v>
      </c>
      <c r="AO27" s="13">
        <v>1648.473</v>
      </c>
      <c r="AP27" s="75">
        <v>384.83440999999999</v>
      </c>
      <c r="AQ27" s="29">
        <v>2958.6</v>
      </c>
      <c r="AR27" s="13">
        <v>2958.6</v>
      </c>
      <c r="AS27" s="30">
        <v>0</v>
      </c>
      <c r="AT27" s="33">
        <v>49008.180999999997</v>
      </c>
      <c r="AU27" s="13">
        <v>33947.860339999999</v>
      </c>
      <c r="AV27" s="30">
        <v>33947.860340000007</v>
      </c>
      <c r="AW27" s="29">
        <v>2494.62</v>
      </c>
      <c r="AX27" s="13">
        <v>2494.62</v>
      </c>
      <c r="AY27" s="30">
        <v>1079.82</v>
      </c>
      <c r="AZ27" s="29">
        <v>21576.384999999998</v>
      </c>
      <c r="BA27" s="13">
        <v>21576.384999999998</v>
      </c>
      <c r="BB27" s="30">
        <v>3782.74784</v>
      </c>
      <c r="BC27" s="29"/>
      <c r="BD27" s="13"/>
      <c r="BE27" s="30">
        <v>0</v>
      </c>
      <c r="BF27" s="29">
        <v>260947</v>
      </c>
      <c r="BG27" s="33">
        <v>260947</v>
      </c>
      <c r="BH27" s="171">
        <v>44985.923320000002</v>
      </c>
      <c r="BI27" s="29">
        <v>221201.80499999999</v>
      </c>
      <c r="BJ27" s="13">
        <v>221201.80499999999</v>
      </c>
      <c r="BK27" s="123">
        <v>94923.41949</v>
      </c>
      <c r="BL27" s="29">
        <v>7900</v>
      </c>
      <c r="BM27" s="13">
        <v>7900</v>
      </c>
      <c r="BN27" s="30">
        <v>0</v>
      </c>
      <c r="BO27" s="33">
        <v>2920.1</v>
      </c>
      <c r="BP27" s="13">
        <v>2920.1</v>
      </c>
      <c r="BQ27" s="123">
        <v>335.3</v>
      </c>
      <c r="BR27" s="29">
        <v>30037</v>
      </c>
      <c r="BS27" s="13">
        <v>30037</v>
      </c>
      <c r="BT27" s="30">
        <v>24628.953309999997</v>
      </c>
      <c r="BU27" s="33"/>
      <c r="BV27" s="14"/>
      <c r="BW27" s="25">
        <v>0</v>
      </c>
      <c r="BX27" s="24">
        <v>1201321.3</v>
      </c>
      <c r="BY27" s="14">
        <v>1201321.3</v>
      </c>
      <c r="BZ27" s="25">
        <v>1089269.3187200001</v>
      </c>
      <c r="CA27" s="24"/>
      <c r="CB27" s="14"/>
      <c r="CC27" s="25"/>
      <c r="CD27" s="24"/>
      <c r="CE27" s="14"/>
      <c r="CF27" s="25"/>
      <c r="CG27" s="24"/>
      <c r="CH27" s="14"/>
      <c r="CI27" s="25"/>
      <c r="CJ27" s="24">
        <v>17000</v>
      </c>
      <c r="CK27" s="14">
        <v>12291.213610000001</v>
      </c>
      <c r="CL27" s="25">
        <v>12291.213609999999</v>
      </c>
      <c r="CM27" s="24"/>
      <c r="CN27" s="14"/>
      <c r="CO27" s="25"/>
      <c r="CP27" s="24"/>
      <c r="CQ27" s="14"/>
      <c r="CR27" s="25"/>
      <c r="CS27" s="24"/>
      <c r="CT27" s="14"/>
      <c r="CU27" s="25"/>
      <c r="CV27" s="24"/>
      <c r="CW27" s="14"/>
      <c r="CX27" s="25"/>
      <c r="CY27" s="24"/>
      <c r="CZ27" s="14"/>
      <c r="DA27" s="25"/>
      <c r="DB27" s="24"/>
      <c r="DC27" s="14"/>
      <c r="DD27" s="25"/>
      <c r="DE27" s="24"/>
      <c r="DF27" s="14"/>
      <c r="DG27" s="25">
        <v>32654.06781</v>
      </c>
      <c r="DH27" s="24"/>
      <c r="DI27" s="14"/>
      <c r="DJ27" s="25"/>
      <c r="DK27" s="24"/>
      <c r="DL27" s="14"/>
      <c r="DM27" s="25"/>
      <c r="DN27" s="24"/>
      <c r="DO27" s="14"/>
      <c r="DP27" s="25"/>
      <c r="DQ27" s="24"/>
      <c r="DR27" s="14"/>
      <c r="DS27" s="25"/>
      <c r="DT27" s="24"/>
      <c r="DU27" s="14"/>
      <c r="DV27" s="126"/>
      <c r="DW27" s="24"/>
      <c r="DX27" s="14"/>
      <c r="DY27" s="25">
        <v>0</v>
      </c>
      <c r="DZ27" s="23"/>
      <c r="EA27" s="14"/>
      <c r="EB27" s="25"/>
      <c r="EC27" s="23"/>
      <c r="ED27" s="14"/>
      <c r="EE27" s="25"/>
      <c r="EF27" s="24"/>
      <c r="EG27" s="14"/>
      <c r="EH27" s="25"/>
      <c r="EI27" s="24"/>
      <c r="EJ27" s="14"/>
      <c r="EK27" s="126"/>
      <c r="EL27" s="24"/>
      <c r="EM27" s="14"/>
      <c r="EN27" s="126">
        <v>0</v>
      </c>
      <c r="EO27" s="24"/>
      <c r="EP27" s="14"/>
      <c r="EQ27" s="126"/>
      <c r="ER27" s="24"/>
      <c r="ES27" s="14"/>
      <c r="ET27" s="25"/>
      <c r="EU27" s="23"/>
      <c r="EV27" s="14"/>
      <c r="EW27" s="25"/>
      <c r="EX27" s="23"/>
      <c r="EY27" s="14"/>
      <c r="EZ27" s="25">
        <v>2752.4256399999999</v>
      </c>
    </row>
    <row r="28" spans="1:157" ht="21.6" customHeight="1">
      <c r="A28" s="22">
        <v>20</v>
      </c>
      <c r="B28" s="93" t="s">
        <v>30</v>
      </c>
      <c r="C28" s="110">
        <f t="shared" si="11"/>
        <v>3743739.5492799995</v>
      </c>
      <c r="D28" s="166">
        <v>2091.2539999999999</v>
      </c>
      <c r="E28" s="167">
        <v>2091.2539999999999</v>
      </c>
      <c r="F28" s="30">
        <v>2090.88699</v>
      </c>
      <c r="G28" s="33">
        <v>1686.3869999999999</v>
      </c>
      <c r="H28" s="13">
        <v>1686.3869999999999</v>
      </c>
      <c r="I28" s="75">
        <v>1686.3858</v>
      </c>
      <c r="J28" s="29"/>
      <c r="K28" s="13"/>
      <c r="L28" s="30">
        <v>0</v>
      </c>
      <c r="M28" s="29"/>
      <c r="N28" s="13"/>
      <c r="O28" s="30">
        <v>0</v>
      </c>
      <c r="P28" s="29">
        <v>2537733</v>
      </c>
      <c r="Q28" s="13">
        <v>2537733</v>
      </c>
      <c r="R28" s="168">
        <v>2526214.7787299999</v>
      </c>
      <c r="S28" s="169">
        <v>2628.5</v>
      </c>
      <c r="T28" s="170">
        <v>2628.5</v>
      </c>
      <c r="U28" s="108">
        <v>57.834000000000003</v>
      </c>
      <c r="V28" s="33">
        <v>14508.7</v>
      </c>
      <c r="W28" s="13">
        <v>14508.7</v>
      </c>
      <c r="X28" s="108">
        <v>12896.357470000001</v>
      </c>
      <c r="Y28" s="169">
        <v>38203.4</v>
      </c>
      <c r="Z28" s="170">
        <v>38203.4</v>
      </c>
      <c r="AA28" s="108">
        <v>18130.447170000003</v>
      </c>
      <c r="AB28" s="169">
        <v>25926.6</v>
      </c>
      <c r="AC28" s="170">
        <v>25926.6</v>
      </c>
      <c r="AD28" s="108">
        <v>9601.5695399999986</v>
      </c>
      <c r="AE28" s="33">
        <v>17164.2</v>
      </c>
      <c r="AF28" s="13">
        <v>17164.2</v>
      </c>
      <c r="AG28" s="108">
        <v>538.69937000000004</v>
      </c>
      <c r="AH28" s="29">
        <v>140479.5</v>
      </c>
      <c r="AI28" s="13">
        <v>140479.5</v>
      </c>
      <c r="AJ28" s="171">
        <v>106166.03637</v>
      </c>
      <c r="AK28" s="29">
        <v>26510</v>
      </c>
      <c r="AL28" s="13">
        <v>26510</v>
      </c>
      <c r="AM28" s="75">
        <v>20711.372299999999</v>
      </c>
      <c r="AN28" s="29">
        <v>2798.4810000000002</v>
      </c>
      <c r="AO28" s="13">
        <v>2798.4810000000002</v>
      </c>
      <c r="AP28" s="75">
        <v>1852.0005000000001</v>
      </c>
      <c r="AQ28" s="29">
        <v>2473</v>
      </c>
      <c r="AR28" s="13">
        <v>2473</v>
      </c>
      <c r="AS28" s="30">
        <v>0</v>
      </c>
      <c r="AT28" s="33">
        <v>29895.046999999999</v>
      </c>
      <c r="AU28" s="13">
        <v>6176.1951399999998</v>
      </c>
      <c r="AV28" s="30">
        <v>6176.1951399999998</v>
      </c>
      <c r="AW28" s="29">
        <v>2569.8490000000002</v>
      </c>
      <c r="AX28" s="13">
        <v>2569.8490000000002</v>
      </c>
      <c r="AY28" s="30">
        <v>1840.7059999999999</v>
      </c>
      <c r="AZ28" s="29">
        <v>25577.74</v>
      </c>
      <c r="BA28" s="13">
        <v>25577.74</v>
      </c>
      <c r="BB28" s="30">
        <v>6905.27819</v>
      </c>
      <c r="BC28" s="29">
        <v>126500</v>
      </c>
      <c r="BD28" s="13">
        <v>126500</v>
      </c>
      <c r="BE28" s="30">
        <v>21490.699860000001</v>
      </c>
      <c r="BF28" s="29">
        <v>594000</v>
      </c>
      <c r="BG28" s="33">
        <v>594000</v>
      </c>
      <c r="BH28" s="171">
        <v>339105.31364999997</v>
      </c>
      <c r="BI28" s="29">
        <v>85905.763999999996</v>
      </c>
      <c r="BJ28" s="13">
        <v>85905.763999999996</v>
      </c>
      <c r="BK28" s="123">
        <v>36879.01945</v>
      </c>
      <c r="BL28" s="29">
        <v>33022.5</v>
      </c>
      <c r="BM28" s="13">
        <v>33022.5</v>
      </c>
      <c r="BN28" s="30">
        <v>0</v>
      </c>
      <c r="BO28" s="33">
        <v>4848.1000000000004</v>
      </c>
      <c r="BP28" s="13">
        <v>4848.1000000000004</v>
      </c>
      <c r="BQ28" s="123">
        <v>0</v>
      </c>
      <c r="BR28" s="29">
        <v>0</v>
      </c>
      <c r="BS28" s="13">
        <v>0</v>
      </c>
      <c r="BT28" s="30">
        <v>0</v>
      </c>
      <c r="BU28" s="33"/>
      <c r="BV28" s="14"/>
      <c r="BW28" s="25">
        <v>0</v>
      </c>
      <c r="BX28" s="24">
        <v>585441</v>
      </c>
      <c r="BY28" s="14">
        <v>585441</v>
      </c>
      <c r="BZ28" s="25">
        <v>504683.07150999998</v>
      </c>
      <c r="CA28" s="24"/>
      <c r="CB28" s="14"/>
      <c r="CC28" s="25">
        <v>0</v>
      </c>
      <c r="CD28" s="24"/>
      <c r="CE28" s="14"/>
      <c r="CF28" s="25"/>
      <c r="CG28" s="24"/>
      <c r="CH28" s="14"/>
      <c r="CI28" s="25"/>
      <c r="CJ28" s="24"/>
      <c r="CK28" s="14"/>
      <c r="CL28" s="25"/>
      <c r="CM28" s="24"/>
      <c r="CN28" s="14"/>
      <c r="CO28" s="25"/>
      <c r="CP28" s="24"/>
      <c r="CQ28" s="14"/>
      <c r="CR28" s="25">
        <v>124176.40577</v>
      </c>
      <c r="CS28" s="24"/>
      <c r="CT28" s="14"/>
      <c r="CU28" s="25"/>
      <c r="CV28" s="24"/>
      <c r="CW28" s="14"/>
      <c r="CX28" s="25"/>
      <c r="CY28" s="24"/>
      <c r="CZ28" s="14"/>
      <c r="DA28" s="25"/>
      <c r="DB28" s="24"/>
      <c r="DC28" s="14"/>
      <c r="DD28" s="25"/>
      <c r="DE28" s="24"/>
      <c r="DF28" s="14"/>
      <c r="DG28" s="25"/>
      <c r="DH28" s="24"/>
      <c r="DI28" s="14"/>
      <c r="DJ28" s="25"/>
      <c r="DK28" s="24"/>
      <c r="DL28" s="14"/>
      <c r="DM28" s="25"/>
      <c r="DN28" s="24"/>
      <c r="DO28" s="14"/>
      <c r="DP28" s="25"/>
      <c r="DQ28" s="24"/>
      <c r="DR28" s="14"/>
      <c r="DS28" s="25"/>
      <c r="DT28" s="24"/>
      <c r="DU28" s="14"/>
      <c r="DV28" s="126"/>
      <c r="DW28" s="24"/>
      <c r="DX28" s="14"/>
      <c r="DY28" s="25">
        <v>0</v>
      </c>
      <c r="DZ28" s="23"/>
      <c r="EA28" s="14"/>
      <c r="EB28" s="25"/>
      <c r="EC28" s="23"/>
      <c r="ED28" s="14"/>
      <c r="EE28" s="25"/>
      <c r="EF28" s="24"/>
      <c r="EG28" s="14"/>
      <c r="EH28" s="25"/>
      <c r="EI28" s="24"/>
      <c r="EJ28" s="14"/>
      <c r="EK28" s="126"/>
      <c r="EL28" s="24"/>
      <c r="EM28" s="14"/>
      <c r="EN28" s="126">
        <v>0</v>
      </c>
      <c r="EO28" s="24"/>
      <c r="EP28" s="14"/>
      <c r="EQ28" s="126"/>
      <c r="ER28" s="24"/>
      <c r="ES28" s="14"/>
      <c r="ET28" s="25"/>
      <c r="EU28" s="23"/>
      <c r="EV28" s="14"/>
      <c r="EW28" s="25"/>
      <c r="EX28" s="23"/>
      <c r="EY28" s="14"/>
      <c r="EZ28" s="25">
        <v>2536.4914700000004</v>
      </c>
    </row>
    <row r="29" spans="1:157" ht="21.6" customHeight="1">
      <c r="A29" s="22">
        <v>21</v>
      </c>
      <c r="B29" s="93" t="s">
        <v>31</v>
      </c>
      <c r="C29" s="110">
        <f t="shared" si="11"/>
        <v>4222529.370670001</v>
      </c>
      <c r="D29" s="166">
        <v>4000</v>
      </c>
      <c r="E29" s="167">
        <v>4000</v>
      </c>
      <c r="F29" s="30">
        <v>3398.2583599999998</v>
      </c>
      <c r="G29" s="33">
        <v>1751.9649999999999</v>
      </c>
      <c r="H29" s="13">
        <v>1751.9649999999999</v>
      </c>
      <c r="I29" s="75">
        <v>1751.96486</v>
      </c>
      <c r="J29" s="29">
        <v>3615.7179999999998</v>
      </c>
      <c r="K29" s="13">
        <v>3615.7179999999998</v>
      </c>
      <c r="L29" s="30">
        <v>3465.9409300000002</v>
      </c>
      <c r="M29" s="29">
        <v>2429.3119999999999</v>
      </c>
      <c r="N29" s="13">
        <v>2429.3119999999999</v>
      </c>
      <c r="O29" s="30">
        <v>2429.3112799999999</v>
      </c>
      <c r="P29" s="29">
        <v>3158156.9</v>
      </c>
      <c r="Q29" s="13">
        <v>3158156.9</v>
      </c>
      <c r="R29" s="168">
        <v>3091253.8296300001</v>
      </c>
      <c r="S29" s="169">
        <v>7420</v>
      </c>
      <c r="T29" s="170">
        <v>7420</v>
      </c>
      <c r="U29" s="108">
        <v>625.69479000000001</v>
      </c>
      <c r="V29" s="33">
        <v>17523.599999999999</v>
      </c>
      <c r="W29" s="13">
        <v>17523.599999999999</v>
      </c>
      <c r="X29" s="108">
        <v>18462.98155</v>
      </c>
      <c r="Y29" s="169">
        <v>53045.7</v>
      </c>
      <c r="Z29" s="170">
        <v>53045.7</v>
      </c>
      <c r="AA29" s="108">
        <v>32637.850870000002</v>
      </c>
      <c r="AB29" s="169">
        <v>25976.5</v>
      </c>
      <c r="AC29" s="170">
        <v>25976.5</v>
      </c>
      <c r="AD29" s="108">
        <v>10882.758220000002</v>
      </c>
      <c r="AE29" s="33">
        <v>20818.2</v>
      </c>
      <c r="AF29" s="13">
        <v>20818.2</v>
      </c>
      <c r="AG29" s="108">
        <v>651.4381800000001</v>
      </c>
      <c r="AH29" s="29">
        <v>171785.60000000001</v>
      </c>
      <c r="AI29" s="13">
        <v>171756.1</v>
      </c>
      <c r="AJ29" s="171">
        <v>131073.21135</v>
      </c>
      <c r="AK29" s="29">
        <v>20801</v>
      </c>
      <c r="AL29" s="13">
        <v>20801</v>
      </c>
      <c r="AM29" s="75">
        <v>15216.200999999999</v>
      </c>
      <c r="AN29" s="29">
        <v>8722.2839999999997</v>
      </c>
      <c r="AO29" s="13">
        <v>8722.2839999999997</v>
      </c>
      <c r="AP29" s="75">
        <v>8059.7901300000003</v>
      </c>
      <c r="AQ29" s="29">
        <v>1921.22</v>
      </c>
      <c r="AR29" s="13">
        <v>1921.22</v>
      </c>
      <c r="AS29" s="30">
        <v>0</v>
      </c>
      <c r="AT29" s="33"/>
      <c r="AU29" s="13"/>
      <c r="AV29" s="30">
        <v>0</v>
      </c>
      <c r="AW29" s="29">
        <v>13713.735000000001</v>
      </c>
      <c r="AX29" s="13">
        <v>13713.735000000001</v>
      </c>
      <c r="AY29" s="30">
        <v>6297.7084800000002</v>
      </c>
      <c r="AZ29" s="29">
        <v>17822.439999999999</v>
      </c>
      <c r="BA29" s="13">
        <v>17822.439999999999</v>
      </c>
      <c r="BB29" s="30">
        <v>3410.0079999999998</v>
      </c>
      <c r="BC29" s="29">
        <v>70000</v>
      </c>
      <c r="BD29" s="13">
        <v>70000</v>
      </c>
      <c r="BE29" s="30">
        <v>60841.969299999997</v>
      </c>
      <c r="BF29" s="29">
        <v>56000</v>
      </c>
      <c r="BG29" s="33">
        <v>56000</v>
      </c>
      <c r="BH29" s="171">
        <v>35654.452560000005</v>
      </c>
      <c r="BI29" s="29">
        <v>129227.952</v>
      </c>
      <c r="BJ29" s="13">
        <v>129227.952</v>
      </c>
      <c r="BK29" s="123">
        <v>68850.755059999996</v>
      </c>
      <c r="BL29" s="29">
        <v>0</v>
      </c>
      <c r="BM29" s="13">
        <v>0</v>
      </c>
      <c r="BN29" s="30">
        <v>0</v>
      </c>
      <c r="BO29" s="33">
        <v>1225</v>
      </c>
      <c r="BP29" s="13">
        <v>1225</v>
      </c>
      <c r="BQ29" s="123">
        <v>783.20899999999995</v>
      </c>
      <c r="BR29" s="29">
        <v>448.3</v>
      </c>
      <c r="BS29" s="13">
        <v>448.3</v>
      </c>
      <c r="BT29" s="30">
        <v>448.3</v>
      </c>
      <c r="BU29" s="33"/>
      <c r="BV29" s="14"/>
      <c r="BW29" s="25">
        <v>0</v>
      </c>
      <c r="BX29" s="24">
        <v>833970</v>
      </c>
      <c r="BY29" s="14">
        <v>833970</v>
      </c>
      <c r="BZ29" s="25">
        <v>724434.96908000007</v>
      </c>
      <c r="CA29" s="24"/>
      <c r="CB29" s="14"/>
      <c r="CC29" s="25">
        <v>0</v>
      </c>
      <c r="CD29" s="24"/>
      <c r="CE29" s="14"/>
      <c r="CF29" s="25">
        <v>0</v>
      </c>
      <c r="CG29" s="24"/>
      <c r="CH29" s="14"/>
      <c r="CI29" s="25">
        <v>0</v>
      </c>
      <c r="CJ29" s="24"/>
      <c r="CK29" s="14"/>
      <c r="CL29" s="25">
        <v>0</v>
      </c>
      <c r="CM29" s="24"/>
      <c r="CN29" s="14"/>
      <c r="CO29" s="25">
        <v>0</v>
      </c>
      <c r="CP29" s="24"/>
      <c r="CQ29" s="14"/>
      <c r="CR29" s="25">
        <v>0</v>
      </c>
      <c r="CS29" s="24"/>
      <c r="CT29" s="14"/>
      <c r="CU29" s="25">
        <v>0</v>
      </c>
      <c r="CV29" s="24"/>
      <c r="CW29" s="14"/>
      <c r="CX29" s="25">
        <v>0</v>
      </c>
      <c r="CY29" s="24"/>
      <c r="CZ29" s="14"/>
      <c r="DA29" s="25">
        <v>0</v>
      </c>
      <c r="DB29" s="24"/>
      <c r="DC29" s="14"/>
      <c r="DD29" s="25">
        <v>0</v>
      </c>
      <c r="DE29" s="24"/>
      <c r="DF29" s="14"/>
      <c r="DG29" s="25">
        <v>0</v>
      </c>
      <c r="DH29" s="24"/>
      <c r="DI29" s="14"/>
      <c r="DJ29" s="25">
        <v>0</v>
      </c>
      <c r="DK29" s="24"/>
      <c r="DL29" s="14"/>
      <c r="DM29" s="25">
        <v>0</v>
      </c>
      <c r="DN29" s="24"/>
      <c r="DO29" s="14"/>
      <c r="DP29" s="25"/>
      <c r="DQ29" s="24"/>
      <c r="DR29" s="14"/>
      <c r="DS29" s="25"/>
      <c r="DT29" s="24"/>
      <c r="DU29" s="14"/>
      <c r="DV29" s="126"/>
      <c r="DW29" s="24"/>
      <c r="DX29" s="14"/>
      <c r="DY29" s="25">
        <v>0</v>
      </c>
      <c r="DZ29" s="23"/>
      <c r="EA29" s="14"/>
      <c r="EB29" s="25"/>
      <c r="EC29" s="23"/>
      <c r="ED29" s="14"/>
      <c r="EE29" s="25"/>
      <c r="EF29" s="24"/>
      <c r="EG29" s="14"/>
      <c r="EH29" s="25"/>
      <c r="EI29" s="24"/>
      <c r="EJ29" s="14"/>
      <c r="EK29" s="126"/>
      <c r="EL29" s="24"/>
      <c r="EM29" s="14"/>
      <c r="EN29" s="126">
        <v>0</v>
      </c>
      <c r="EO29" s="24"/>
      <c r="EP29" s="14"/>
      <c r="EQ29" s="126"/>
      <c r="ER29" s="24"/>
      <c r="ES29" s="14"/>
      <c r="ET29" s="25"/>
      <c r="EU29" s="23"/>
      <c r="EV29" s="14"/>
      <c r="EW29" s="25"/>
      <c r="EX29" s="23"/>
      <c r="EY29" s="14"/>
      <c r="EZ29" s="25">
        <v>1898.7680399999999</v>
      </c>
    </row>
    <row r="30" spans="1:157" ht="21.6" customHeight="1">
      <c r="A30" s="22">
        <v>22</v>
      </c>
      <c r="B30" s="93" t="s">
        <v>32</v>
      </c>
      <c r="C30" s="110">
        <f t="shared" si="11"/>
        <v>3860100.7345600002</v>
      </c>
      <c r="D30" s="166">
        <v>5048.1450000000004</v>
      </c>
      <c r="E30" s="167">
        <v>5048.1450000000004</v>
      </c>
      <c r="F30" s="30">
        <v>4247.8586699999996</v>
      </c>
      <c r="G30" s="33">
        <v>2915.4140000000002</v>
      </c>
      <c r="H30" s="13">
        <v>2915.4140000000002</v>
      </c>
      <c r="I30" s="75">
        <v>1052.0678600000001</v>
      </c>
      <c r="J30" s="29">
        <v>3382.9830000000002</v>
      </c>
      <c r="K30" s="13">
        <v>3382.9830000000002</v>
      </c>
      <c r="L30" s="30">
        <v>2407.7368999999999</v>
      </c>
      <c r="M30" s="29"/>
      <c r="N30" s="13"/>
      <c r="O30" s="30">
        <v>0</v>
      </c>
      <c r="P30" s="29">
        <v>2781523.7</v>
      </c>
      <c r="Q30" s="13">
        <v>2781523.7</v>
      </c>
      <c r="R30" s="168">
        <v>2701898.0375999999</v>
      </c>
      <c r="S30" s="169">
        <v>8393.4</v>
      </c>
      <c r="T30" s="170">
        <v>8393.4</v>
      </c>
      <c r="U30" s="108">
        <v>0</v>
      </c>
      <c r="V30" s="33">
        <v>8089.2</v>
      </c>
      <c r="W30" s="13">
        <v>8089.2</v>
      </c>
      <c r="X30" s="108">
        <v>6737.5027900000005</v>
      </c>
      <c r="Y30" s="169">
        <v>45727.7</v>
      </c>
      <c r="Z30" s="170">
        <v>45727.7</v>
      </c>
      <c r="AA30" s="108">
        <v>29562.733050000003</v>
      </c>
      <c r="AB30" s="169">
        <v>26025.4</v>
      </c>
      <c r="AC30" s="170">
        <v>26025.4</v>
      </c>
      <c r="AD30" s="108">
        <v>4855.0058600000002</v>
      </c>
      <c r="AE30" s="33">
        <v>17657.2</v>
      </c>
      <c r="AF30" s="13">
        <v>17657.2</v>
      </c>
      <c r="AG30" s="108">
        <v>596.29</v>
      </c>
      <c r="AH30" s="29">
        <v>184979.1</v>
      </c>
      <c r="AI30" s="13">
        <v>184968.1</v>
      </c>
      <c r="AJ30" s="171">
        <v>134192.39637</v>
      </c>
      <c r="AK30" s="29">
        <v>19847.7</v>
      </c>
      <c r="AL30" s="13">
        <v>18905.3</v>
      </c>
      <c r="AM30" s="75">
        <v>0</v>
      </c>
      <c r="AN30" s="29">
        <v>5065.8329999999996</v>
      </c>
      <c r="AO30" s="13">
        <v>5065.8329999999996</v>
      </c>
      <c r="AP30" s="75">
        <v>3557.1613299999999</v>
      </c>
      <c r="AQ30" s="29">
        <v>1977.8</v>
      </c>
      <c r="AR30" s="13">
        <v>1977.8</v>
      </c>
      <c r="AS30" s="30">
        <v>0</v>
      </c>
      <c r="AT30" s="33"/>
      <c r="AU30" s="13"/>
      <c r="AV30" s="30">
        <v>0</v>
      </c>
      <c r="AW30" s="29">
        <v>4816.9319999999998</v>
      </c>
      <c r="AX30" s="13">
        <v>4816.9319999999998</v>
      </c>
      <c r="AY30" s="30">
        <v>3459.1471000000001</v>
      </c>
      <c r="AZ30" s="29">
        <v>6602.7290000000003</v>
      </c>
      <c r="BA30" s="13">
        <v>6602.7290000000003</v>
      </c>
      <c r="BB30" s="30">
        <v>568.56939999999997</v>
      </c>
      <c r="BC30" s="29">
        <v>91377</v>
      </c>
      <c r="BD30" s="13">
        <v>91377</v>
      </c>
      <c r="BE30" s="30">
        <v>21219.883229999999</v>
      </c>
      <c r="BF30" s="29">
        <v>328150</v>
      </c>
      <c r="BG30" s="33">
        <v>328150</v>
      </c>
      <c r="BH30" s="171">
        <v>228464.17825</v>
      </c>
      <c r="BI30" s="29">
        <v>192735.62900000002</v>
      </c>
      <c r="BJ30" s="13">
        <v>192735.62900000002</v>
      </c>
      <c r="BK30" s="123">
        <v>65508.280299999999</v>
      </c>
      <c r="BL30" s="29">
        <v>0</v>
      </c>
      <c r="BM30" s="13">
        <v>0</v>
      </c>
      <c r="BN30" s="30">
        <v>0</v>
      </c>
      <c r="BO30" s="33">
        <v>419.6</v>
      </c>
      <c r="BP30" s="13">
        <v>419.6</v>
      </c>
      <c r="BQ30" s="123">
        <v>0</v>
      </c>
      <c r="BR30" s="29">
        <v>0</v>
      </c>
      <c r="BS30" s="13">
        <v>0</v>
      </c>
      <c r="BT30" s="30">
        <v>0</v>
      </c>
      <c r="BU30" s="33"/>
      <c r="BV30" s="14"/>
      <c r="BW30" s="25">
        <v>0</v>
      </c>
      <c r="BX30" s="24">
        <v>716967.1</v>
      </c>
      <c r="BY30" s="14">
        <v>716967.1</v>
      </c>
      <c r="BZ30" s="25">
        <v>533891.45197000005</v>
      </c>
      <c r="CA30" s="24"/>
      <c r="CB30" s="14"/>
      <c r="CC30" s="25">
        <v>0</v>
      </c>
      <c r="CD30" s="24"/>
      <c r="CE30" s="14"/>
      <c r="CF30" s="25">
        <v>0</v>
      </c>
      <c r="CG30" s="24"/>
      <c r="CH30" s="14"/>
      <c r="CI30" s="25">
        <v>0</v>
      </c>
      <c r="CJ30" s="24"/>
      <c r="CK30" s="14"/>
      <c r="CL30" s="25">
        <v>0</v>
      </c>
      <c r="CM30" s="24"/>
      <c r="CN30" s="14"/>
      <c r="CO30" s="25">
        <v>0</v>
      </c>
      <c r="CP30" s="24"/>
      <c r="CQ30" s="14"/>
      <c r="CR30" s="25">
        <v>0</v>
      </c>
      <c r="CS30" s="24"/>
      <c r="CT30" s="14"/>
      <c r="CU30" s="25">
        <v>0</v>
      </c>
      <c r="CV30" s="24"/>
      <c r="CW30" s="14"/>
      <c r="CX30" s="25">
        <v>0</v>
      </c>
      <c r="CY30" s="24"/>
      <c r="CZ30" s="14"/>
      <c r="DA30" s="25">
        <v>0</v>
      </c>
      <c r="DB30" s="24"/>
      <c r="DC30" s="14"/>
      <c r="DD30" s="25">
        <v>0</v>
      </c>
      <c r="DE30" s="24"/>
      <c r="DF30" s="14"/>
      <c r="DG30" s="25">
        <v>0</v>
      </c>
      <c r="DH30" s="24"/>
      <c r="DI30" s="14"/>
      <c r="DJ30" s="25">
        <v>52286.006409999995</v>
      </c>
      <c r="DK30" s="24"/>
      <c r="DL30" s="14"/>
      <c r="DM30" s="25">
        <v>0</v>
      </c>
      <c r="DN30" s="24"/>
      <c r="DO30" s="14"/>
      <c r="DP30" s="25">
        <v>9991.9</v>
      </c>
      <c r="DQ30" s="24"/>
      <c r="DR30" s="14"/>
      <c r="DS30" s="25">
        <v>0</v>
      </c>
      <c r="DT30" s="24"/>
      <c r="DU30" s="14"/>
      <c r="DV30" s="126">
        <v>0</v>
      </c>
      <c r="DW30" s="24"/>
      <c r="DX30" s="14"/>
      <c r="DY30" s="25">
        <v>23250.452020000001</v>
      </c>
      <c r="DZ30" s="23"/>
      <c r="EA30" s="14"/>
      <c r="EB30" s="25">
        <v>0</v>
      </c>
      <c r="EC30" s="23"/>
      <c r="ED30" s="14"/>
      <c r="EE30" s="25">
        <v>0</v>
      </c>
      <c r="EF30" s="24"/>
      <c r="EG30" s="14"/>
      <c r="EH30" s="25">
        <v>0</v>
      </c>
      <c r="EI30" s="24"/>
      <c r="EJ30" s="14"/>
      <c r="EK30" s="126">
        <v>0</v>
      </c>
      <c r="EL30" s="24"/>
      <c r="EM30" s="14"/>
      <c r="EN30" s="126">
        <v>0</v>
      </c>
      <c r="EO30" s="24"/>
      <c r="EP30" s="14"/>
      <c r="EQ30" s="126"/>
      <c r="ER30" s="24"/>
      <c r="ES30" s="14"/>
      <c r="ET30" s="25"/>
      <c r="EU30" s="23"/>
      <c r="EV30" s="14"/>
      <c r="EW30" s="25">
        <v>0</v>
      </c>
      <c r="EX30" s="23"/>
      <c r="EY30" s="14"/>
      <c r="EZ30" s="25">
        <v>32354.07545</v>
      </c>
    </row>
    <row r="31" spans="1:157" ht="21.6" customHeight="1">
      <c r="A31" s="22">
        <v>23</v>
      </c>
      <c r="B31" s="93" t="s">
        <v>33</v>
      </c>
      <c r="C31" s="110">
        <f t="shared" si="11"/>
        <v>3091715.9157599993</v>
      </c>
      <c r="D31" s="166">
        <v>3164.6590000000001</v>
      </c>
      <c r="E31" s="167">
        <v>3164.6590000000001</v>
      </c>
      <c r="F31" s="30">
        <v>3164.10673</v>
      </c>
      <c r="G31" s="33">
        <v>1416.39</v>
      </c>
      <c r="H31" s="13">
        <v>1416.39</v>
      </c>
      <c r="I31" s="75">
        <v>1416.3891899999999</v>
      </c>
      <c r="J31" s="29">
        <v>1601.9469999999999</v>
      </c>
      <c r="K31" s="13">
        <v>1601.9469999999999</v>
      </c>
      <c r="L31" s="30">
        <v>1601.9463899999998</v>
      </c>
      <c r="M31" s="29"/>
      <c r="N31" s="13"/>
      <c r="O31" s="30">
        <v>0</v>
      </c>
      <c r="P31" s="29">
        <v>2419754.2000000002</v>
      </c>
      <c r="Q31" s="13">
        <v>2419754.2000000002</v>
      </c>
      <c r="R31" s="168">
        <v>2431311.6469699997</v>
      </c>
      <c r="S31" s="169">
        <v>5718.7</v>
      </c>
      <c r="T31" s="170">
        <v>5718.7</v>
      </c>
      <c r="U31" s="108">
        <v>891.43836999999996</v>
      </c>
      <c r="V31" s="33">
        <v>14199.3</v>
      </c>
      <c r="W31" s="13">
        <v>14199.3</v>
      </c>
      <c r="X31" s="108">
        <v>10482.427449999999</v>
      </c>
      <c r="Y31" s="169">
        <v>38207.699999999997</v>
      </c>
      <c r="Z31" s="170">
        <v>35673</v>
      </c>
      <c r="AA31" s="108">
        <v>23256.834879999999</v>
      </c>
      <c r="AB31" s="169">
        <v>26024.5</v>
      </c>
      <c r="AC31" s="170">
        <v>26024.5</v>
      </c>
      <c r="AD31" s="108">
        <v>20992.519789999998</v>
      </c>
      <c r="AE31" s="33">
        <v>25747.1</v>
      </c>
      <c r="AF31" s="13">
        <v>25747.1</v>
      </c>
      <c r="AG31" s="108">
        <v>24087.79</v>
      </c>
      <c r="AH31" s="29">
        <v>117960.2</v>
      </c>
      <c r="AI31" s="13">
        <v>117926.09999999999</v>
      </c>
      <c r="AJ31" s="171">
        <v>98170.605790000001</v>
      </c>
      <c r="AK31" s="29">
        <v>11798.7</v>
      </c>
      <c r="AL31" s="13">
        <v>11798.7</v>
      </c>
      <c r="AM31" s="75">
        <v>8741.68</v>
      </c>
      <c r="AN31" s="29">
        <v>6646.0020000000004</v>
      </c>
      <c r="AO31" s="13">
        <v>6646.0020000000004</v>
      </c>
      <c r="AP31" s="75">
        <v>2775.8596000000002</v>
      </c>
      <c r="AQ31" s="29">
        <v>756</v>
      </c>
      <c r="AR31" s="13">
        <v>756</v>
      </c>
      <c r="AS31" s="30">
        <v>0</v>
      </c>
      <c r="AT31" s="33"/>
      <c r="AU31" s="13"/>
      <c r="AV31" s="30">
        <v>0</v>
      </c>
      <c r="AW31" s="29">
        <v>4543.0739999999996</v>
      </c>
      <c r="AX31" s="13">
        <v>4543.0739999999996</v>
      </c>
      <c r="AY31" s="30">
        <v>2697.7518</v>
      </c>
      <c r="AZ31" s="29">
        <v>1366.75</v>
      </c>
      <c r="BA31" s="13">
        <v>1366.75</v>
      </c>
      <c r="BB31" s="30">
        <v>464.8</v>
      </c>
      <c r="BC31" s="29"/>
      <c r="BD31" s="13"/>
      <c r="BE31" s="30">
        <v>0</v>
      </c>
      <c r="BF31" s="29">
        <v>43900</v>
      </c>
      <c r="BG31" s="33">
        <v>43900</v>
      </c>
      <c r="BH31" s="171">
        <v>14612.861369999999</v>
      </c>
      <c r="BI31" s="29">
        <v>75907.481</v>
      </c>
      <c r="BJ31" s="13">
        <v>75907.481</v>
      </c>
      <c r="BK31" s="123">
        <v>36509.670869999994</v>
      </c>
      <c r="BL31" s="29">
        <v>17414.400000000001</v>
      </c>
      <c r="BM31" s="13">
        <v>17414.400000000001</v>
      </c>
      <c r="BN31" s="30">
        <v>0</v>
      </c>
      <c r="BO31" s="33">
        <v>3128.7</v>
      </c>
      <c r="BP31" s="13">
        <v>3128.7</v>
      </c>
      <c r="BQ31" s="123">
        <v>0</v>
      </c>
      <c r="BR31" s="29">
        <v>1305.8</v>
      </c>
      <c r="BS31" s="13">
        <v>1305.8</v>
      </c>
      <c r="BT31" s="30">
        <v>898.34564999999998</v>
      </c>
      <c r="BU31" s="33"/>
      <c r="BV31" s="14"/>
      <c r="BW31" s="25">
        <v>0</v>
      </c>
      <c r="BX31" s="24">
        <v>334797.7</v>
      </c>
      <c r="BY31" s="14">
        <v>334797.7</v>
      </c>
      <c r="BZ31" s="25">
        <v>321668.80183999997</v>
      </c>
      <c r="CA31" s="24"/>
      <c r="CB31" s="14"/>
      <c r="CC31" s="25"/>
      <c r="CD31" s="24"/>
      <c r="CE31" s="14"/>
      <c r="CF31" s="25"/>
      <c r="CG31" s="24"/>
      <c r="CH31" s="14"/>
      <c r="CI31" s="25"/>
      <c r="CJ31" s="24"/>
      <c r="CK31" s="14"/>
      <c r="CL31" s="25"/>
      <c r="CM31" s="24"/>
      <c r="CN31" s="14"/>
      <c r="CO31" s="25"/>
      <c r="CP31" s="24"/>
      <c r="CQ31" s="14"/>
      <c r="CR31" s="25"/>
      <c r="CS31" s="24"/>
      <c r="CT31" s="14"/>
      <c r="CU31" s="25"/>
      <c r="CV31" s="24"/>
      <c r="CW31" s="14"/>
      <c r="CX31" s="25">
        <v>86862.748569999996</v>
      </c>
      <c r="CY31" s="24"/>
      <c r="CZ31" s="14"/>
      <c r="DA31" s="25"/>
      <c r="DB31" s="24"/>
      <c r="DC31" s="14"/>
      <c r="DD31" s="25"/>
      <c r="DE31" s="24"/>
      <c r="DF31" s="14"/>
      <c r="DG31" s="25"/>
      <c r="DH31" s="24"/>
      <c r="DI31" s="14"/>
      <c r="DJ31" s="25"/>
      <c r="DK31" s="24"/>
      <c r="DL31" s="14"/>
      <c r="DM31" s="25"/>
      <c r="DN31" s="24"/>
      <c r="DO31" s="14"/>
      <c r="DP31" s="25"/>
      <c r="DQ31" s="24"/>
      <c r="DR31" s="14"/>
      <c r="DS31" s="25"/>
      <c r="DT31" s="24"/>
      <c r="DU31" s="14"/>
      <c r="DV31" s="126"/>
      <c r="DW31" s="24"/>
      <c r="DX31" s="14"/>
      <c r="DY31" s="25">
        <v>0</v>
      </c>
      <c r="DZ31" s="23"/>
      <c r="EA31" s="14"/>
      <c r="EB31" s="25"/>
      <c r="EC31" s="23"/>
      <c r="ED31" s="14"/>
      <c r="EE31" s="25"/>
      <c r="EF31" s="24"/>
      <c r="EG31" s="14"/>
      <c r="EH31" s="25"/>
      <c r="EI31" s="24"/>
      <c r="EJ31" s="14"/>
      <c r="EK31" s="126"/>
      <c r="EL31" s="24"/>
      <c r="EM31" s="14"/>
      <c r="EN31" s="126">
        <v>0</v>
      </c>
      <c r="EO31" s="24"/>
      <c r="EP31" s="14"/>
      <c r="EQ31" s="126"/>
      <c r="ER31" s="24"/>
      <c r="ES31" s="14"/>
      <c r="ET31" s="25"/>
      <c r="EU31" s="23"/>
      <c r="EV31" s="14"/>
      <c r="EW31" s="25"/>
      <c r="EX31" s="23"/>
      <c r="EY31" s="14"/>
      <c r="EZ31" s="25">
        <v>1107.6904999999999</v>
      </c>
    </row>
    <row r="32" spans="1:157" ht="21.6" customHeight="1">
      <c r="A32" s="22">
        <v>24</v>
      </c>
      <c r="B32" s="93" t="s">
        <v>34</v>
      </c>
      <c r="C32" s="110">
        <f t="shared" si="11"/>
        <v>3190153.2820400009</v>
      </c>
      <c r="D32" s="166">
        <v>3988.6640000000002</v>
      </c>
      <c r="E32" s="167">
        <v>3988.6640000000002</v>
      </c>
      <c r="F32" s="30">
        <v>3050.3240000000001</v>
      </c>
      <c r="G32" s="33">
        <v>2971.7040000000002</v>
      </c>
      <c r="H32" s="13">
        <v>2971.7040000000002</v>
      </c>
      <c r="I32" s="75">
        <v>2971.7040000000002</v>
      </c>
      <c r="J32" s="29">
        <v>1193.2619999999999</v>
      </c>
      <c r="K32" s="13">
        <v>1193.2619999999999</v>
      </c>
      <c r="L32" s="30">
        <v>1193.2619999999999</v>
      </c>
      <c r="M32" s="29"/>
      <c r="N32" s="13"/>
      <c r="O32" s="30">
        <v>0</v>
      </c>
      <c r="P32" s="29">
        <v>2241642</v>
      </c>
      <c r="Q32" s="13">
        <v>2241642</v>
      </c>
      <c r="R32" s="168">
        <v>2191184.1892900001</v>
      </c>
      <c r="S32" s="169">
        <v>4550</v>
      </c>
      <c r="T32" s="170">
        <v>4550</v>
      </c>
      <c r="U32" s="108">
        <v>2584.2044599999999</v>
      </c>
      <c r="V32" s="33">
        <v>8223.5</v>
      </c>
      <c r="W32" s="13">
        <v>8223.5</v>
      </c>
      <c r="X32" s="108">
        <v>7794.6404199999997</v>
      </c>
      <c r="Y32" s="169">
        <v>38480.300000000003</v>
      </c>
      <c r="Z32" s="170">
        <v>30828.7</v>
      </c>
      <c r="AA32" s="108">
        <v>25592.553090000001</v>
      </c>
      <c r="AB32" s="169">
        <v>26026</v>
      </c>
      <c r="AC32" s="170">
        <v>23010.2</v>
      </c>
      <c r="AD32" s="108">
        <v>5709.6731200000004</v>
      </c>
      <c r="AE32" s="33">
        <v>14667</v>
      </c>
      <c r="AF32" s="13">
        <v>14667</v>
      </c>
      <c r="AG32" s="108">
        <v>14637.375</v>
      </c>
      <c r="AH32" s="29">
        <v>135662.79999999999</v>
      </c>
      <c r="AI32" s="13">
        <v>135638.79999999999</v>
      </c>
      <c r="AJ32" s="171">
        <v>107347.36331999999</v>
      </c>
      <c r="AK32" s="29">
        <v>22448.6</v>
      </c>
      <c r="AL32" s="13">
        <v>22448.6</v>
      </c>
      <c r="AM32" s="75">
        <v>2976.52</v>
      </c>
      <c r="AN32" s="29">
        <v>2253.9989999999998</v>
      </c>
      <c r="AO32" s="13">
        <v>2253.9989999999998</v>
      </c>
      <c r="AP32" s="75">
        <v>1628.07635</v>
      </c>
      <c r="AQ32" s="29">
        <v>3021.29</v>
      </c>
      <c r="AR32" s="13">
        <v>3021.29</v>
      </c>
      <c r="AS32" s="30">
        <v>0</v>
      </c>
      <c r="AT32" s="33"/>
      <c r="AU32" s="13"/>
      <c r="AV32" s="30">
        <v>0</v>
      </c>
      <c r="AW32" s="29">
        <v>1588.308</v>
      </c>
      <c r="AX32" s="13">
        <v>1588.308</v>
      </c>
      <c r="AY32" s="30">
        <v>797.38519999999994</v>
      </c>
      <c r="AZ32" s="29">
        <v>46494.737999999998</v>
      </c>
      <c r="BA32" s="13">
        <v>46494.737999999998</v>
      </c>
      <c r="BB32" s="30">
        <v>9232.1743000000006</v>
      </c>
      <c r="BC32" s="29"/>
      <c r="BD32" s="13"/>
      <c r="BE32" s="30">
        <v>0</v>
      </c>
      <c r="BF32" s="29">
        <v>26000</v>
      </c>
      <c r="BG32" s="33">
        <v>26000</v>
      </c>
      <c r="BH32" s="171">
        <v>3384.7935000000002</v>
      </c>
      <c r="BI32" s="29">
        <v>113019</v>
      </c>
      <c r="BJ32" s="13">
        <v>113019</v>
      </c>
      <c r="BK32" s="123">
        <v>44712.23992</v>
      </c>
      <c r="BL32" s="29">
        <v>0</v>
      </c>
      <c r="BM32" s="13">
        <v>0</v>
      </c>
      <c r="BN32" s="30">
        <v>0</v>
      </c>
      <c r="BO32" s="33">
        <v>1209.7</v>
      </c>
      <c r="BP32" s="13">
        <v>1209.7</v>
      </c>
      <c r="BQ32" s="123">
        <v>570.94100000000003</v>
      </c>
      <c r="BR32" s="29">
        <v>0</v>
      </c>
      <c r="BS32" s="13">
        <v>0</v>
      </c>
      <c r="BT32" s="30">
        <v>0</v>
      </c>
      <c r="BU32" s="33"/>
      <c r="BV32" s="14"/>
      <c r="BW32" s="25">
        <v>0</v>
      </c>
      <c r="BX32" s="36">
        <v>780271.2</v>
      </c>
      <c r="BY32" s="16">
        <v>780271.2</v>
      </c>
      <c r="BZ32" s="34">
        <v>759513.21317999996</v>
      </c>
      <c r="CA32" s="24"/>
      <c r="CB32" s="14"/>
      <c r="CC32" s="25"/>
      <c r="CD32" s="24"/>
      <c r="CE32" s="14"/>
      <c r="CF32" s="25"/>
      <c r="CG32" s="24"/>
      <c r="CH32" s="14"/>
      <c r="CI32" s="25"/>
      <c r="CJ32" s="24"/>
      <c r="CK32" s="14"/>
      <c r="CL32" s="25"/>
      <c r="CM32" s="24"/>
      <c r="CN32" s="14"/>
      <c r="CO32" s="25"/>
      <c r="CP32" s="24"/>
      <c r="CQ32" s="14"/>
      <c r="CR32" s="25"/>
      <c r="CS32" s="24"/>
      <c r="CT32" s="14"/>
      <c r="CU32" s="25"/>
      <c r="CV32" s="24"/>
      <c r="CW32" s="14"/>
      <c r="CX32" s="25"/>
      <c r="CY32" s="24"/>
      <c r="CZ32" s="14"/>
      <c r="DA32" s="25"/>
      <c r="DB32" s="24"/>
      <c r="DC32" s="14"/>
      <c r="DD32" s="25"/>
      <c r="DE32" s="24"/>
      <c r="DF32" s="14"/>
      <c r="DG32" s="25"/>
      <c r="DH32" s="24"/>
      <c r="DI32" s="14"/>
      <c r="DJ32" s="25"/>
      <c r="DK32" s="24"/>
      <c r="DL32" s="14"/>
      <c r="DM32" s="25"/>
      <c r="DN32" s="24"/>
      <c r="DO32" s="14"/>
      <c r="DP32" s="25"/>
      <c r="DQ32" s="24"/>
      <c r="DR32" s="14"/>
      <c r="DS32" s="25"/>
      <c r="DT32" s="24"/>
      <c r="DU32" s="14"/>
      <c r="DV32" s="126"/>
      <c r="DW32" s="24"/>
      <c r="DX32" s="14"/>
      <c r="DY32" s="25">
        <v>0</v>
      </c>
      <c r="DZ32" s="23"/>
      <c r="EA32" s="14"/>
      <c r="EB32" s="25"/>
      <c r="EC32" s="23"/>
      <c r="ED32" s="14"/>
      <c r="EE32" s="25"/>
      <c r="EF32" s="24"/>
      <c r="EG32" s="14"/>
      <c r="EH32" s="25"/>
      <c r="EI32" s="24"/>
      <c r="EJ32" s="14"/>
      <c r="EK32" s="126"/>
      <c r="EL32" s="24"/>
      <c r="EM32" s="14"/>
      <c r="EN32" s="126">
        <v>0</v>
      </c>
      <c r="EO32" s="24"/>
      <c r="EP32" s="14"/>
      <c r="EQ32" s="126"/>
      <c r="ER32" s="24"/>
      <c r="ES32" s="14"/>
      <c r="ET32" s="25"/>
      <c r="EU32" s="23"/>
      <c r="EV32" s="14"/>
      <c r="EW32" s="25"/>
      <c r="EX32" s="23"/>
      <c r="EY32" s="14"/>
      <c r="EZ32" s="25">
        <v>5272.6498899999997</v>
      </c>
    </row>
    <row r="33" spans="1:156" ht="21" thickBot="1">
      <c r="A33" s="50">
        <v>25</v>
      </c>
      <c r="B33" s="94" t="s">
        <v>35</v>
      </c>
      <c r="C33" s="110">
        <f t="shared" si="11"/>
        <v>6867755.5030399989</v>
      </c>
      <c r="D33" s="172">
        <v>30607.678</v>
      </c>
      <c r="E33" s="173">
        <v>30607.678</v>
      </c>
      <c r="F33" s="76">
        <v>21737.452399999998</v>
      </c>
      <c r="G33" s="98">
        <v>31525.178</v>
      </c>
      <c r="H33" s="32">
        <v>31525.178</v>
      </c>
      <c r="I33" s="97">
        <v>27999.739329999997</v>
      </c>
      <c r="J33" s="31">
        <v>8664.83</v>
      </c>
      <c r="K33" s="32">
        <v>8664.83</v>
      </c>
      <c r="L33" s="76">
        <v>7110.8467599999994</v>
      </c>
      <c r="M33" s="31">
        <v>0</v>
      </c>
      <c r="N33" s="32"/>
      <c r="O33" s="76">
        <v>0</v>
      </c>
      <c r="P33" s="31">
        <v>4902508.4000000004</v>
      </c>
      <c r="Q33" s="32">
        <v>4902508.4000000004</v>
      </c>
      <c r="R33" s="174">
        <v>4845335.6911499994</v>
      </c>
      <c r="S33" s="175">
        <v>5950.7</v>
      </c>
      <c r="T33" s="176">
        <v>5950.7</v>
      </c>
      <c r="U33" s="177">
        <v>1940.778</v>
      </c>
      <c r="V33" s="52">
        <v>21643.599999999999</v>
      </c>
      <c r="W33" s="15">
        <v>21643.599999999999</v>
      </c>
      <c r="X33" s="178">
        <v>12400.53823</v>
      </c>
      <c r="Y33" s="175">
        <v>75607.7</v>
      </c>
      <c r="Z33" s="176">
        <v>75607.7</v>
      </c>
      <c r="AA33" s="177">
        <v>29506.550030000002</v>
      </c>
      <c r="AB33" s="175">
        <v>26027.5</v>
      </c>
      <c r="AC33" s="176">
        <v>26027.5</v>
      </c>
      <c r="AD33" s="177">
        <v>0</v>
      </c>
      <c r="AE33" s="52">
        <v>45157.4</v>
      </c>
      <c r="AF33" s="15">
        <v>45157.4</v>
      </c>
      <c r="AG33" s="178">
        <v>13497.926310000001</v>
      </c>
      <c r="AH33" s="109">
        <v>318739</v>
      </c>
      <c r="AI33" s="15">
        <v>318739</v>
      </c>
      <c r="AJ33" s="179">
        <v>260113.14480000001</v>
      </c>
      <c r="AK33" s="109">
        <v>11442.9</v>
      </c>
      <c r="AL33" s="15">
        <v>11442.9</v>
      </c>
      <c r="AM33" s="180">
        <v>9857.6269499999999</v>
      </c>
      <c r="AN33" s="109">
        <v>7324.2960000000003</v>
      </c>
      <c r="AO33" s="15">
        <v>7324.2960000000003</v>
      </c>
      <c r="AP33" s="180">
        <v>4590.4297800000004</v>
      </c>
      <c r="AQ33" s="31">
        <v>0</v>
      </c>
      <c r="AR33" s="32">
        <v>0</v>
      </c>
      <c r="AS33" s="76">
        <v>0</v>
      </c>
      <c r="AT33" s="98"/>
      <c r="AU33" s="32"/>
      <c r="AV33" s="76">
        <v>0</v>
      </c>
      <c r="AW33" s="31">
        <v>0</v>
      </c>
      <c r="AX33" s="32"/>
      <c r="AY33" s="76">
        <v>0</v>
      </c>
      <c r="AZ33" s="31">
        <v>0</v>
      </c>
      <c r="BA33" s="32">
        <v>0</v>
      </c>
      <c r="BB33" s="76">
        <v>0</v>
      </c>
      <c r="BC33" s="109"/>
      <c r="BD33" s="15"/>
      <c r="BE33" s="91">
        <v>0</v>
      </c>
      <c r="BF33" s="109">
        <v>14250</v>
      </c>
      <c r="BG33" s="52">
        <v>14250</v>
      </c>
      <c r="BH33" s="179">
        <v>0</v>
      </c>
      <c r="BI33" s="109">
        <v>267791.69200000004</v>
      </c>
      <c r="BJ33" s="15">
        <v>267791.69200000004</v>
      </c>
      <c r="BK33" s="124">
        <v>79783.715569999986</v>
      </c>
      <c r="BL33" s="109">
        <v>0</v>
      </c>
      <c r="BM33" s="15">
        <v>0</v>
      </c>
      <c r="BN33" s="91">
        <v>0</v>
      </c>
      <c r="BO33" s="52"/>
      <c r="BP33" s="15"/>
      <c r="BQ33" s="124">
        <v>0</v>
      </c>
      <c r="BR33" s="31">
        <v>0</v>
      </c>
      <c r="BS33" s="32">
        <v>0</v>
      </c>
      <c r="BT33" s="76">
        <v>0</v>
      </c>
      <c r="BU33" s="52"/>
      <c r="BV33" s="27"/>
      <c r="BW33" s="28">
        <v>0</v>
      </c>
      <c r="BX33" s="26">
        <v>2165543.9</v>
      </c>
      <c r="BY33" s="27">
        <v>2165543.9</v>
      </c>
      <c r="BZ33" s="28">
        <v>1550248.51529</v>
      </c>
      <c r="CA33" s="26"/>
      <c r="CB33" s="27"/>
      <c r="CC33" s="28">
        <v>0</v>
      </c>
      <c r="CD33" s="36"/>
      <c r="CE33" s="16"/>
      <c r="CF33" s="34">
        <v>0</v>
      </c>
      <c r="CG33" s="26"/>
      <c r="CH33" s="27"/>
      <c r="CI33" s="28">
        <v>0</v>
      </c>
      <c r="CJ33" s="26"/>
      <c r="CK33" s="27"/>
      <c r="CL33" s="28">
        <v>0</v>
      </c>
      <c r="CM33" s="26"/>
      <c r="CN33" s="27"/>
      <c r="CO33" s="28">
        <v>0</v>
      </c>
      <c r="CP33" s="26"/>
      <c r="CQ33" s="27"/>
      <c r="CR33" s="28">
        <v>0</v>
      </c>
      <c r="CS33" s="26"/>
      <c r="CT33" s="27"/>
      <c r="CU33" s="28">
        <v>0</v>
      </c>
      <c r="CV33" s="36"/>
      <c r="CW33" s="16"/>
      <c r="CX33" s="34">
        <v>0</v>
      </c>
      <c r="CY33" s="26"/>
      <c r="CZ33" s="27"/>
      <c r="DA33" s="28">
        <v>0</v>
      </c>
      <c r="DB33" s="36"/>
      <c r="DC33" s="16"/>
      <c r="DD33" s="34">
        <v>0</v>
      </c>
      <c r="DE33" s="26"/>
      <c r="DF33" s="27"/>
      <c r="DG33" s="28">
        <v>0</v>
      </c>
      <c r="DH33" s="36"/>
      <c r="DI33" s="16"/>
      <c r="DJ33" s="34">
        <v>0</v>
      </c>
      <c r="DK33" s="36"/>
      <c r="DL33" s="16"/>
      <c r="DM33" s="34">
        <v>0</v>
      </c>
      <c r="DN33" s="26"/>
      <c r="DO33" s="27"/>
      <c r="DP33" s="28">
        <v>0</v>
      </c>
      <c r="DQ33" s="26"/>
      <c r="DR33" s="27"/>
      <c r="DS33" s="28">
        <v>0</v>
      </c>
      <c r="DT33" s="26"/>
      <c r="DU33" s="27"/>
      <c r="DV33" s="130">
        <v>0</v>
      </c>
      <c r="DW33" s="36"/>
      <c r="DX33" s="16"/>
      <c r="DY33" s="34">
        <v>0</v>
      </c>
      <c r="DZ33" s="131"/>
      <c r="EA33" s="16"/>
      <c r="EB33" s="34">
        <v>3632.54844</v>
      </c>
      <c r="EC33" s="37"/>
      <c r="ED33" s="27"/>
      <c r="EE33" s="28">
        <v>0</v>
      </c>
      <c r="EF33" s="36"/>
      <c r="EG33" s="16"/>
      <c r="EH33" s="34">
        <v>0</v>
      </c>
      <c r="EI33" s="36"/>
      <c r="EJ33" s="16"/>
      <c r="EK33" s="143">
        <v>0</v>
      </c>
      <c r="EL33" s="36"/>
      <c r="EM33" s="16"/>
      <c r="EN33" s="143">
        <v>0</v>
      </c>
      <c r="EO33" s="26"/>
      <c r="EP33" s="27"/>
      <c r="EQ33" s="130"/>
      <c r="ER33" s="26"/>
      <c r="ES33" s="27"/>
      <c r="ET33" s="28"/>
      <c r="EU33" s="131"/>
      <c r="EV33" s="16"/>
      <c r="EW33" s="34">
        <v>0</v>
      </c>
      <c r="EX33" s="37"/>
      <c r="EY33" s="27"/>
      <c r="EZ33" s="28">
        <v>0</v>
      </c>
    </row>
    <row r="34" spans="1:156" s="12" customFormat="1" ht="27" customHeight="1" thickBot="1">
      <c r="A34" s="222" t="s">
        <v>0</v>
      </c>
      <c r="B34" s="223"/>
      <c r="C34" s="87">
        <f>SUM(C9:C33)</f>
        <v>122492481.86877</v>
      </c>
      <c r="D34" s="96">
        <f>SUM(D9:D33)</f>
        <v>182011.7</v>
      </c>
      <c r="E34" s="96">
        <f>SUM(E9:E33)</f>
        <v>182011.7</v>
      </c>
      <c r="F34" s="96">
        <f>SUM(F9:F33)</f>
        <v>155436.82245000001</v>
      </c>
      <c r="G34" s="96">
        <f t="shared" ref="G34:N34" si="12">SUM(G9:G33)</f>
        <v>186810</v>
      </c>
      <c r="H34" s="96">
        <f t="shared" si="12"/>
        <v>186810</v>
      </c>
      <c r="I34" s="96">
        <f>SUM(I9:I33)</f>
        <v>169975.03817999997</v>
      </c>
      <c r="J34" s="101">
        <f t="shared" si="12"/>
        <v>50000</v>
      </c>
      <c r="K34" s="96">
        <f t="shared" si="12"/>
        <v>50000</v>
      </c>
      <c r="L34" s="96">
        <f t="shared" si="12"/>
        <v>43062.137099999993</v>
      </c>
      <c r="M34" s="101">
        <f t="shared" si="12"/>
        <v>12307.2</v>
      </c>
      <c r="N34" s="96">
        <f t="shared" si="12"/>
        <v>12307.2</v>
      </c>
      <c r="O34" s="96">
        <f>SUM(O9:O33)</f>
        <v>8913.4252699999997</v>
      </c>
      <c r="P34" s="87">
        <f t="shared" ref="P34:W34" si="13">SUM(P9:P33)</f>
        <v>89759353.800000012</v>
      </c>
      <c r="Q34" s="87">
        <f t="shared" si="13"/>
        <v>89759353.800000012</v>
      </c>
      <c r="R34" s="87">
        <f t="shared" si="13"/>
        <v>88102650.463540003</v>
      </c>
      <c r="S34" s="101">
        <f>SUM(S9:S33)</f>
        <v>150000.00000000003</v>
      </c>
      <c r="T34" s="101">
        <f>SUM(T9:T33)</f>
        <v>150000.00000000003</v>
      </c>
      <c r="U34" s="101">
        <f>SUM(U9:U33)</f>
        <v>23724.005889999997</v>
      </c>
      <c r="V34" s="87">
        <f t="shared" si="13"/>
        <v>406759.2</v>
      </c>
      <c r="W34" s="87">
        <f t="shared" si="13"/>
        <v>406759.2</v>
      </c>
      <c r="X34" s="87">
        <f t="shared" ref="X34:AD34" si="14">SUM(X9:X33)</f>
        <v>318242.64834000007</v>
      </c>
      <c r="Y34" s="101">
        <f t="shared" si="14"/>
        <v>1421334.9</v>
      </c>
      <c r="Z34" s="96">
        <f t="shared" si="14"/>
        <v>1378521.9</v>
      </c>
      <c r="AA34" s="96">
        <f t="shared" si="14"/>
        <v>787672.60241000005</v>
      </c>
      <c r="AB34" s="96">
        <f t="shared" si="14"/>
        <v>650000.00000000012</v>
      </c>
      <c r="AC34" s="96">
        <f t="shared" si="14"/>
        <v>646984.20000000007</v>
      </c>
      <c r="AD34" s="96">
        <f t="shared" si="14"/>
        <v>244091.24236999999</v>
      </c>
      <c r="AE34" s="87">
        <f t="shared" ref="AE34:AG34" si="15">SUM(AE9:AE33)</f>
        <v>699187.79999999981</v>
      </c>
      <c r="AF34" s="86">
        <f t="shared" si="15"/>
        <v>698191.19999999984</v>
      </c>
      <c r="AG34" s="86">
        <f t="shared" si="15"/>
        <v>257424.50302</v>
      </c>
      <c r="AH34" s="35">
        <f t="shared" ref="AH34:BZ34" si="16">SUM(AH9:AH33)</f>
        <v>4687662.6999999993</v>
      </c>
      <c r="AI34" s="35">
        <f t="shared" si="16"/>
        <v>4687407.5399999991</v>
      </c>
      <c r="AJ34" s="87">
        <f t="shared" si="16"/>
        <v>3908727.9505300005</v>
      </c>
      <c r="AK34" s="35">
        <f t="shared" si="16"/>
        <v>586169.79999999993</v>
      </c>
      <c r="AL34" s="70">
        <f t="shared" si="16"/>
        <v>577773.29999999993</v>
      </c>
      <c r="AM34" s="120">
        <f t="shared" si="16"/>
        <v>236127.51638999998</v>
      </c>
      <c r="AN34" s="35">
        <f>SUM(AN9:AN33)</f>
        <v>205649.99999999997</v>
      </c>
      <c r="AO34" s="35">
        <f>SUM(AO9:AO33)</f>
        <v>205649.99999999997</v>
      </c>
      <c r="AP34" s="82">
        <f>SUM(AP9:AP33)</f>
        <v>104516.04703000003</v>
      </c>
      <c r="AQ34" s="87">
        <f>SUM(AQ9:AQ33)</f>
        <v>52000</v>
      </c>
      <c r="AR34" s="122">
        <f>SUM(AR9:AR33)</f>
        <v>52000</v>
      </c>
      <c r="AS34" s="87"/>
      <c r="AT34" s="70">
        <f t="shared" si="16"/>
        <v>1330139.496</v>
      </c>
      <c r="AU34" s="35">
        <f t="shared" si="16"/>
        <v>846437.05218999984</v>
      </c>
      <c r="AV34" s="87">
        <f>SUM(AV9:AV32)</f>
        <v>846437.05218999984</v>
      </c>
      <c r="AW34" s="100">
        <f>SUM(AW9:AW33)</f>
        <v>201977.00899999999</v>
      </c>
      <c r="AX34" s="100">
        <f>SUM(AX9:AX33)</f>
        <v>201977.00899999999</v>
      </c>
      <c r="AY34" s="101">
        <f>SUM(AY9:AY33)</f>
        <v>107007.57342000003</v>
      </c>
      <c r="AZ34" s="100">
        <f>SUM(AZ9:AZ32)</f>
        <v>400000</v>
      </c>
      <c r="BA34" s="100">
        <f>SUM(BA9:BA33)</f>
        <v>400000</v>
      </c>
      <c r="BB34" s="100">
        <f>SUM(BB9:BB33)</f>
        <v>84049.353640000001</v>
      </c>
      <c r="BC34" s="82">
        <f t="shared" si="16"/>
        <v>960238</v>
      </c>
      <c r="BD34" s="82">
        <f t="shared" si="16"/>
        <v>960238</v>
      </c>
      <c r="BE34" s="87">
        <f t="shared" si="16"/>
        <v>448211.17566999997</v>
      </c>
      <c r="BF34" s="87">
        <f t="shared" si="16"/>
        <v>6773012.4979999997</v>
      </c>
      <c r="BG34" s="87">
        <f t="shared" si="16"/>
        <v>6773012.4979999997</v>
      </c>
      <c r="BH34" s="87">
        <f>SUM(BH9:BH33)</f>
        <v>4078055.4814500003</v>
      </c>
      <c r="BI34" s="35">
        <f t="shared" si="16"/>
        <v>3850044.7350000013</v>
      </c>
      <c r="BJ34" s="35">
        <f t="shared" si="16"/>
        <v>3850044.7350000013</v>
      </c>
      <c r="BK34" s="82">
        <f t="shared" si="16"/>
        <v>1636845.8172400005</v>
      </c>
      <c r="BL34" s="82">
        <f>SUM(BL9:BL33)</f>
        <v>275426</v>
      </c>
      <c r="BM34" s="82">
        <f>SUM(BM9:BM33)</f>
        <v>275426</v>
      </c>
      <c r="BN34" s="87">
        <f>SUM(BN9:BN33)</f>
        <v>20183.04736</v>
      </c>
      <c r="BO34" s="70">
        <f t="shared" si="16"/>
        <v>78016.5</v>
      </c>
      <c r="BP34" s="35">
        <f t="shared" si="16"/>
        <v>78016.5</v>
      </c>
      <c r="BQ34" s="87">
        <f t="shared" si="16"/>
        <v>18910.769199999999</v>
      </c>
      <c r="BR34" s="101">
        <f>SUM(BR9:BR33)</f>
        <v>40632.800000000003</v>
      </c>
      <c r="BS34" s="101">
        <f>SUM(BS9:BS33)</f>
        <v>40632.800000000003</v>
      </c>
      <c r="BT34" s="101">
        <f>SUM(BT9:BT33)</f>
        <v>34727.548699999999</v>
      </c>
      <c r="BU34" s="87">
        <f t="shared" si="16"/>
        <v>224796.00000000003</v>
      </c>
      <c r="BV34" s="87">
        <f t="shared" si="16"/>
        <v>67839.011770000012</v>
      </c>
      <c r="BW34" s="85">
        <f t="shared" si="16"/>
        <v>147540.01377999998</v>
      </c>
      <c r="BX34" s="87">
        <f t="shared" si="16"/>
        <v>21655440.799999997</v>
      </c>
      <c r="BY34" s="87">
        <f t="shared" si="16"/>
        <v>21655440.799999997</v>
      </c>
      <c r="BZ34" s="85">
        <f t="shared" si="16"/>
        <v>18652044.359899998</v>
      </c>
      <c r="CA34" s="87">
        <f t="shared" ref="CA34:CL34" si="17">SUM(CA9:CA33)</f>
        <v>7693.5</v>
      </c>
      <c r="CB34" s="87">
        <f t="shared" si="17"/>
        <v>7693.5</v>
      </c>
      <c r="CC34" s="85">
        <f t="shared" si="17"/>
        <v>6116.8976900000007</v>
      </c>
      <c r="CD34" s="87">
        <f t="shared" si="17"/>
        <v>1224000</v>
      </c>
      <c r="CE34" s="87">
        <f t="shared" si="17"/>
        <v>658146.07015000004</v>
      </c>
      <c r="CF34" s="85">
        <f t="shared" si="17"/>
        <v>640326.87815</v>
      </c>
      <c r="CG34" s="87">
        <f t="shared" si="17"/>
        <v>60000</v>
      </c>
      <c r="CH34" s="87">
        <f t="shared" si="17"/>
        <v>60000</v>
      </c>
      <c r="CI34" s="85">
        <f t="shared" si="17"/>
        <v>48700.225960000003</v>
      </c>
      <c r="CJ34" s="87">
        <f t="shared" si="17"/>
        <v>17000</v>
      </c>
      <c r="CK34" s="87">
        <f t="shared" si="17"/>
        <v>12291.213610000001</v>
      </c>
      <c r="CL34" s="85">
        <f t="shared" si="17"/>
        <v>12291.213609999999</v>
      </c>
      <c r="CM34" s="87">
        <f t="shared" ref="CM34:EZ34" si="18">SUM(CM9:CM33)</f>
        <v>0</v>
      </c>
      <c r="CN34" s="87">
        <f t="shared" si="18"/>
        <v>0</v>
      </c>
      <c r="CO34" s="85">
        <f t="shared" si="18"/>
        <v>150000</v>
      </c>
      <c r="CP34" s="87">
        <f t="shared" si="18"/>
        <v>0</v>
      </c>
      <c r="CQ34" s="87">
        <f t="shared" si="18"/>
        <v>0</v>
      </c>
      <c r="CR34" s="85">
        <f t="shared" si="18"/>
        <v>124176.40577</v>
      </c>
      <c r="CS34" s="87"/>
      <c r="CT34" s="87"/>
      <c r="CU34" s="85">
        <f>SUM(CU9:CU33)</f>
        <v>170165.03225999998</v>
      </c>
      <c r="CV34" s="87"/>
      <c r="CW34" s="87"/>
      <c r="CX34" s="85">
        <f>SUM(CX9:CX33)</f>
        <v>86862.748569999996</v>
      </c>
      <c r="CY34" s="87">
        <f t="shared" si="18"/>
        <v>0</v>
      </c>
      <c r="CZ34" s="87">
        <f t="shared" si="18"/>
        <v>0</v>
      </c>
      <c r="DA34" s="85">
        <f t="shared" si="18"/>
        <v>71461.873299999992</v>
      </c>
      <c r="DB34" s="87"/>
      <c r="DC34" s="87"/>
      <c r="DD34" s="85">
        <f>SUM(DD9:DD33)</f>
        <v>48955.873780000002</v>
      </c>
      <c r="DE34" s="87"/>
      <c r="DF34" s="87"/>
      <c r="DG34" s="85">
        <f>SUM(DG9:DG33)</f>
        <v>32654.06781</v>
      </c>
      <c r="DH34" s="87"/>
      <c r="DI34" s="87"/>
      <c r="DJ34" s="85">
        <f>SUM(DJ9:DJ33)</f>
        <v>52286.006409999995</v>
      </c>
      <c r="DK34" s="87">
        <f t="shared" ref="DK34:DM34" si="19">SUM(DK9:DK33)</f>
        <v>0</v>
      </c>
      <c r="DL34" s="87">
        <f t="shared" si="19"/>
        <v>0</v>
      </c>
      <c r="DM34" s="85">
        <f t="shared" si="19"/>
        <v>6509.2090499999995</v>
      </c>
      <c r="DN34" s="87"/>
      <c r="DO34" s="87"/>
      <c r="DP34" s="87">
        <f>DP30</f>
        <v>9991.9</v>
      </c>
      <c r="DQ34" s="87"/>
      <c r="DR34" s="87"/>
      <c r="DS34" s="96">
        <f>DS21</f>
        <v>162821.32880000002</v>
      </c>
      <c r="DT34" s="87"/>
      <c r="DU34" s="87"/>
      <c r="DV34" s="82">
        <f>DV14</f>
        <v>4458.0062400000006</v>
      </c>
      <c r="DW34" s="87"/>
      <c r="DX34" s="87"/>
      <c r="DY34" s="87">
        <f>SUM(DY9:DY33)</f>
        <v>23250.452020000001</v>
      </c>
      <c r="DZ34" s="85"/>
      <c r="EA34" s="87"/>
      <c r="EB34" s="87">
        <f>EB33</f>
        <v>3632.54844</v>
      </c>
      <c r="EC34" s="96"/>
      <c r="ED34" s="96"/>
      <c r="EE34" s="122">
        <f>EE16</f>
        <v>52854.389710000003</v>
      </c>
      <c r="EF34" s="87"/>
      <c r="EG34" s="87"/>
      <c r="EH34" s="87">
        <f>EH20</f>
        <v>2159.48416</v>
      </c>
      <c r="EI34" s="87"/>
      <c r="EJ34" s="85"/>
      <c r="EK34" s="120">
        <f>EK25</f>
        <v>1527.346</v>
      </c>
      <c r="EL34" s="87"/>
      <c r="EM34" s="87"/>
      <c r="EN34" s="82">
        <f>EN23</f>
        <v>380.02591999999999</v>
      </c>
      <c r="EO34" s="100"/>
      <c r="EP34" s="100"/>
      <c r="EQ34" s="101">
        <v>2937.8939999999998</v>
      </c>
      <c r="ER34" s="122"/>
      <c r="ES34" s="100"/>
      <c r="ET34" s="100">
        <v>7379.8745399999998</v>
      </c>
      <c r="EU34" s="87">
        <f>EU11</f>
        <v>1200000</v>
      </c>
      <c r="EV34" s="87">
        <f>EV11</f>
        <v>1200000</v>
      </c>
      <c r="EW34" s="87">
        <v>0</v>
      </c>
      <c r="EX34" s="85">
        <f t="shared" si="18"/>
        <v>0</v>
      </c>
      <c r="EY34" s="87">
        <f t="shared" si="18"/>
        <v>0</v>
      </c>
      <c r="EZ34" s="85">
        <f t="shared" si="18"/>
        <v>336005.59150999994</v>
      </c>
    </row>
    <row r="35" spans="1:156" ht="17.25" customHeight="1">
      <c r="B35" s="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54"/>
      <c r="Q35" s="54"/>
      <c r="R35" s="54"/>
      <c r="S35" s="54"/>
      <c r="T35" s="54"/>
      <c r="U35" s="54"/>
      <c r="V35" s="54"/>
      <c r="W35" s="54"/>
      <c r="X35" s="54"/>
      <c r="Y35" s="81"/>
      <c r="Z35" s="81"/>
      <c r="AA35" s="81"/>
      <c r="AB35" s="81"/>
      <c r="AC35" s="81"/>
      <c r="AD35" s="81"/>
      <c r="AE35" s="81"/>
      <c r="AF35" s="81"/>
      <c r="AG35" s="81"/>
      <c r="AH35" s="138"/>
      <c r="AI35" s="138"/>
      <c r="AJ35" s="138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203"/>
      <c r="BV35" s="203"/>
      <c r="BW35" s="203"/>
      <c r="BX35" s="138"/>
      <c r="BY35" s="138"/>
      <c r="BZ35" s="138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</row>
    <row r="36" spans="1:156" s="55" customFormat="1" ht="38.25" customHeight="1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01" t="s">
        <v>11</v>
      </c>
      <c r="Q36" s="201"/>
      <c r="R36" s="201"/>
      <c r="S36" s="133"/>
      <c r="T36" s="133"/>
      <c r="U36" s="133"/>
      <c r="V36" s="201" t="s">
        <v>11</v>
      </c>
      <c r="W36" s="201"/>
      <c r="X36" s="201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201" t="s">
        <v>11</v>
      </c>
      <c r="BJ36" s="201"/>
      <c r="BK36" s="201"/>
      <c r="BL36" s="133"/>
      <c r="BM36" s="133"/>
      <c r="BN36" s="133"/>
      <c r="BO36" s="133"/>
      <c r="BP36" s="133"/>
      <c r="BQ36" s="133"/>
      <c r="BR36" s="133"/>
      <c r="BS36" s="133"/>
      <c r="BT36" s="133"/>
      <c r="BU36" s="201" t="s">
        <v>11</v>
      </c>
      <c r="BV36" s="201"/>
      <c r="BW36" s="201"/>
      <c r="BX36" s="201" t="s">
        <v>11</v>
      </c>
      <c r="BY36" s="201"/>
      <c r="BZ36" s="20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201" t="s">
        <v>11</v>
      </c>
      <c r="CN36" s="201"/>
      <c r="CO36" s="201"/>
      <c r="CP36" s="187" t="s">
        <v>11</v>
      </c>
      <c r="CQ36" s="187"/>
      <c r="CR36" s="187"/>
      <c r="CS36" s="187" t="s">
        <v>11</v>
      </c>
      <c r="CT36" s="187"/>
      <c r="CU36" s="187"/>
      <c r="CV36" s="187" t="s">
        <v>11</v>
      </c>
      <c r="CW36" s="187"/>
      <c r="CX36" s="187"/>
      <c r="CY36" s="187" t="s">
        <v>11</v>
      </c>
      <c r="CZ36" s="187"/>
      <c r="DA36" s="187"/>
      <c r="DB36" s="187" t="s">
        <v>11</v>
      </c>
      <c r="DC36" s="187"/>
      <c r="DD36" s="187"/>
      <c r="DE36" s="187" t="s">
        <v>11</v>
      </c>
      <c r="DF36" s="187"/>
      <c r="DG36" s="187"/>
      <c r="DH36" s="187" t="s">
        <v>11</v>
      </c>
      <c r="DI36" s="187"/>
      <c r="DJ36" s="187"/>
      <c r="DK36" s="187" t="s">
        <v>11</v>
      </c>
      <c r="DL36" s="187"/>
      <c r="DM36" s="187"/>
      <c r="DN36" s="187" t="s">
        <v>11</v>
      </c>
      <c r="DO36" s="187"/>
      <c r="DP36" s="187"/>
      <c r="DQ36" s="187" t="s">
        <v>11</v>
      </c>
      <c r="DR36" s="187"/>
      <c r="DS36" s="187"/>
      <c r="DT36" s="187" t="s">
        <v>11</v>
      </c>
      <c r="DU36" s="187"/>
      <c r="DV36" s="187"/>
      <c r="DW36" s="187" t="s">
        <v>11</v>
      </c>
      <c r="DX36" s="187"/>
      <c r="DY36" s="187"/>
      <c r="DZ36" s="187" t="s">
        <v>11</v>
      </c>
      <c r="EA36" s="187"/>
      <c r="EB36" s="187"/>
      <c r="EC36" s="187" t="s">
        <v>11</v>
      </c>
      <c r="ED36" s="187"/>
      <c r="EE36" s="187"/>
      <c r="EF36" s="187" t="s">
        <v>11</v>
      </c>
      <c r="EG36" s="187"/>
      <c r="EH36" s="187"/>
      <c r="EI36" s="187" t="s">
        <v>11</v>
      </c>
      <c r="EJ36" s="187"/>
      <c r="EK36" s="187"/>
      <c r="EL36" s="187" t="s">
        <v>11</v>
      </c>
      <c r="EM36" s="187"/>
      <c r="EN36" s="187"/>
      <c r="EO36" s="187" t="s">
        <v>11</v>
      </c>
      <c r="EP36" s="187"/>
      <c r="EQ36" s="187"/>
      <c r="ER36" s="187" t="s">
        <v>11</v>
      </c>
      <c r="ES36" s="187"/>
      <c r="ET36" s="187"/>
      <c r="EU36" s="146"/>
      <c r="EV36" s="146"/>
      <c r="EW36" s="146"/>
      <c r="EX36" s="187" t="s">
        <v>11</v>
      </c>
      <c r="EY36" s="187"/>
      <c r="EZ36" s="187"/>
    </row>
    <row r="37" spans="1:156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S37" s="6"/>
      <c r="T37" s="6"/>
      <c r="U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</row>
    <row r="38" spans="1:156" s="3" customFormat="1" ht="20.25" customHeight="1">
      <c r="B38" s="3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0"/>
      <c r="Q38" s="40"/>
      <c r="R38" s="62"/>
      <c r="S38" s="62"/>
      <c r="T38" s="62"/>
      <c r="U38" s="62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39"/>
      <c r="BJ38" s="139"/>
      <c r="BK38" s="139"/>
      <c r="BL38" s="139"/>
      <c r="BM38" s="139"/>
      <c r="BN38" s="139"/>
      <c r="BO38" s="139"/>
      <c r="BP38" s="140"/>
      <c r="BQ38" s="140"/>
      <c r="BR38" s="42"/>
      <c r="BS38" s="42"/>
      <c r="BT38" s="42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</row>
    <row r="39" spans="1:156" s="3" customFormat="1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41"/>
      <c r="Q39" s="41"/>
      <c r="R39" s="49"/>
      <c r="S39" s="49"/>
      <c r="T39" s="49"/>
      <c r="U39" s="49"/>
      <c r="V39" s="41"/>
      <c r="W39" s="41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5"/>
      <c r="AI39" s="45"/>
      <c r="AJ39" s="48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7"/>
      <c r="BL39" s="7"/>
      <c r="BM39" s="7"/>
      <c r="BN39" s="7"/>
      <c r="BO39" s="7"/>
      <c r="BP39" s="140"/>
      <c r="BQ39" s="140"/>
      <c r="BR39" s="45"/>
      <c r="BS39" s="45"/>
      <c r="BT39" s="45"/>
      <c r="BU39" s="40"/>
      <c r="BV39" s="40"/>
      <c r="BW39" s="45"/>
      <c r="BX39" s="44"/>
      <c r="BY39" s="64"/>
      <c r="BZ39" s="64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</row>
    <row r="40" spans="1:156" s="3" customFormat="1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4"/>
      <c r="Q40" s="44"/>
      <c r="R40" s="44"/>
      <c r="S40" s="44"/>
      <c r="T40" s="44"/>
      <c r="U40" s="44"/>
      <c r="V40" s="44"/>
      <c r="W40" s="44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7"/>
      <c r="BL40" s="7"/>
      <c r="BM40" s="7"/>
      <c r="BN40" s="7"/>
      <c r="BO40" s="7"/>
      <c r="BP40" s="140"/>
      <c r="BQ40" s="140"/>
      <c r="BR40" s="44"/>
      <c r="BS40" s="44"/>
      <c r="BT40" s="44"/>
      <c r="BU40" s="44"/>
      <c r="BV40" s="44"/>
      <c r="BW40" s="44"/>
      <c r="BX40" s="44"/>
      <c r="BY40" s="44"/>
      <c r="BZ40" s="44"/>
    </row>
    <row r="41" spans="1:156" s="3" customFormat="1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71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140"/>
      <c r="BQ41" s="140"/>
      <c r="BR41" s="44"/>
      <c r="BS41" s="44"/>
      <c r="BT41" s="44"/>
      <c r="BU41" s="44"/>
      <c r="BV41" s="44"/>
      <c r="BW41" s="44"/>
      <c r="BX41" s="44"/>
      <c r="BY41" s="44"/>
      <c r="BZ41" s="48"/>
    </row>
    <row r="42" spans="1:156" s="3" customFormat="1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4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140"/>
      <c r="BQ42" s="140"/>
      <c r="BR42" s="44"/>
      <c r="BS42" s="44"/>
      <c r="BT42" s="44"/>
      <c r="BU42" s="44"/>
      <c r="BV42" s="44"/>
      <c r="BW42" s="44"/>
      <c r="BX42" s="44"/>
      <c r="BY42" s="44"/>
      <c r="BZ42" s="44"/>
    </row>
    <row r="43" spans="1:156" s="3" customFormat="1"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140"/>
      <c r="BQ43" s="140"/>
      <c r="BR43" s="44"/>
      <c r="BS43" s="44"/>
      <c r="BT43" s="44"/>
      <c r="BU43" s="44"/>
      <c r="BV43" s="44"/>
      <c r="BW43" s="44"/>
      <c r="BX43" s="44"/>
      <c r="BY43" s="44"/>
      <c r="BZ43" s="44"/>
    </row>
    <row r="44" spans="1:156" s="3" customFormat="1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140"/>
      <c r="BQ44" s="140"/>
      <c r="BR44" s="44"/>
      <c r="BS44" s="44"/>
      <c r="BT44" s="44"/>
      <c r="BU44" s="44"/>
      <c r="BV44" s="44"/>
      <c r="BW44" s="44"/>
      <c r="BX44" s="44"/>
      <c r="BY44" s="44"/>
      <c r="BZ44" s="44"/>
    </row>
    <row r="45" spans="1:156" s="3" customFormat="1"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140"/>
      <c r="BQ45" s="140"/>
      <c r="BR45" s="44"/>
      <c r="BS45" s="44"/>
      <c r="BT45" s="44"/>
      <c r="BU45" s="44"/>
      <c r="BV45" s="44"/>
      <c r="BW45" s="44"/>
      <c r="BX45" s="44"/>
      <c r="BY45" s="44"/>
      <c r="BZ45" s="44"/>
    </row>
    <row r="46" spans="1:156" s="3" customFormat="1"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140"/>
      <c r="BQ46" s="140"/>
      <c r="BR46" s="44"/>
      <c r="BS46" s="44"/>
      <c r="BT46" s="44"/>
      <c r="BU46" s="44"/>
      <c r="BV46" s="44"/>
      <c r="BW46" s="44"/>
      <c r="BX46" s="44"/>
      <c r="BY46" s="44"/>
      <c r="BZ46" s="44"/>
    </row>
    <row r="47" spans="1:156" s="3" customFormat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140"/>
      <c r="BQ47" s="140"/>
      <c r="BR47" s="44"/>
      <c r="BS47" s="44"/>
      <c r="BT47" s="44"/>
      <c r="BU47" s="44"/>
      <c r="BV47" s="44"/>
      <c r="BW47" s="44"/>
      <c r="BX47" s="44"/>
      <c r="BY47" s="44"/>
      <c r="BZ47" s="44"/>
    </row>
    <row r="48" spans="1:156" s="3" customFormat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140"/>
      <c r="BQ48" s="140"/>
      <c r="BR48" s="44"/>
      <c r="BS48" s="44"/>
      <c r="BT48" s="44"/>
      <c r="BU48" s="44"/>
      <c r="BV48" s="44"/>
      <c r="BW48" s="44"/>
      <c r="BX48" s="44"/>
      <c r="BY48" s="44"/>
      <c r="BZ48" s="44"/>
    </row>
    <row r="49" spans="16:78" s="3" customFormat="1"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140"/>
      <c r="BQ49" s="140"/>
      <c r="BR49" s="44"/>
      <c r="BS49" s="44"/>
      <c r="BT49" s="44"/>
      <c r="BU49" s="44"/>
      <c r="BV49" s="44"/>
      <c r="BW49" s="44"/>
      <c r="BX49" s="44"/>
      <c r="BY49" s="44"/>
      <c r="BZ49" s="44"/>
    </row>
    <row r="50" spans="16:78" s="3" customFormat="1"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140"/>
      <c r="BQ50" s="140"/>
      <c r="BR50" s="44"/>
      <c r="BS50" s="44"/>
      <c r="BT50" s="44"/>
      <c r="BU50" s="44"/>
      <c r="BV50" s="44"/>
      <c r="BW50" s="44"/>
      <c r="BX50" s="44"/>
      <c r="BY50" s="44"/>
      <c r="BZ50" s="44"/>
    </row>
    <row r="51" spans="16:78" s="3" customFormat="1"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140"/>
      <c r="BQ51" s="140"/>
      <c r="BR51" s="44"/>
      <c r="BS51" s="44"/>
      <c r="BT51" s="44"/>
      <c r="BU51" s="44"/>
      <c r="BV51" s="44"/>
      <c r="BW51" s="44"/>
      <c r="BX51" s="44"/>
      <c r="BY51" s="44"/>
      <c r="BZ51" s="44"/>
    </row>
    <row r="52" spans="16:78" s="3" customFormat="1"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140"/>
      <c r="BQ52" s="140"/>
      <c r="BR52" s="44"/>
      <c r="BS52" s="44"/>
      <c r="BT52" s="44"/>
      <c r="BU52" s="44"/>
      <c r="BV52" s="44"/>
      <c r="BW52" s="44"/>
      <c r="BX52" s="44"/>
      <c r="BY52" s="44"/>
      <c r="BZ52" s="44"/>
    </row>
    <row r="53" spans="16:78" s="3" customFormat="1"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140"/>
      <c r="BQ53" s="140"/>
      <c r="BR53" s="44"/>
      <c r="BS53" s="44"/>
      <c r="BT53" s="44"/>
      <c r="BU53" s="44"/>
      <c r="BV53" s="44"/>
      <c r="BW53" s="44"/>
      <c r="BX53" s="44"/>
      <c r="BY53" s="44"/>
      <c r="BZ53" s="44"/>
    </row>
    <row r="54" spans="16:78" s="3" customFormat="1"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140"/>
      <c r="BQ54" s="140"/>
      <c r="BR54" s="44"/>
      <c r="BS54" s="44"/>
      <c r="BT54" s="44"/>
      <c r="BU54" s="44"/>
      <c r="BV54" s="44"/>
      <c r="BW54" s="44"/>
      <c r="BX54" s="44"/>
      <c r="BY54" s="44"/>
      <c r="BZ54" s="44"/>
    </row>
    <row r="55" spans="16:78" s="3" customFormat="1"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140"/>
      <c r="BQ55" s="140"/>
      <c r="BR55" s="44"/>
      <c r="BS55" s="44"/>
      <c r="BT55" s="44"/>
      <c r="BU55" s="44"/>
      <c r="BV55" s="44"/>
      <c r="BW55" s="44"/>
      <c r="BX55" s="44"/>
      <c r="BY55" s="44"/>
      <c r="BZ55" s="44"/>
    </row>
    <row r="56" spans="16:78" s="3" customFormat="1"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140"/>
      <c r="BQ56" s="140"/>
      <c r="BR56" s="44"/>
      <c r="BS56" s="44"/>
      <c r="BT56" s="44"/>
      <c r="BU56" s="44"/>
      <c r="BV56" s="44"/>
      <c r="BW56" s="44"/>
      <c r="BX56" s="44"/>
      <c r="BY56" s="44"/>
      <c r="BZ56" s="44"/>
    </row>
    <row r="57" spans="16:78" s="3" customFormat="1"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140"/>
      <c r="BQ57" s="140"/>
      <c r="BR57" s="44"/>
      <c r="BS57" s="44"/>
      <c r="BT57" s="44"/>
      <c r="BU57" s="44"/>
      <c r="BV57" s="44"/>
      <c r="BW57" s="44"/>
      <c r="BX57" s="44"/>
      <c r="BY57" s="44"/>
      <c r="BZ57" s="44"/>
    </row>
    <row r="58" spans="16:78" s="3" customFormat="1"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140"/>
      <c r="BQ58" s="140"/>
      <c r="BR58" s="44"/>
      <c r="BS58" s="44"/>
      <c r="BT58" s="44"/>
      <c r="BU58" s="44"/>
      <c r="BV58" s="44"/>
      <c r="BW58" s="44"/>
      <c r="BX58" s="44"/>
      <c r="BY58" s="44"/>
      <c r="BZ58" s="44"/>
    </row>
    <row r="59" spans="16:78" s="3" customFormat="1"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140"/>
      <c r="BQ59" s="140"/>
      <c r="BR59" s="44"/>
      <c r="BS59" s="44"/>
      <c r="BT59" s="44"/>
      <c r="BU59" s="44"/>
      <c r="BV59" s="44"/>
      <c r="BW59" s="44"/>
      <c r="BX59" s="44"/>
      <c r="BY59" s="44"/>
      <c r="BZ59" s="44"/>
    </row>
    <row r="60" spans="16:78" s="3" customFormat="1"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140"/>
      <c r="BQ60" s="140"/>
      <c r="BR60" s="44"/>
      <c r="BS60" s="44"/>
      <c r="BT60" s="44"/>
      <c r="BU60" s="44"/>
      <c r="BV60" s="44"/>
      <c r="BW60" s="44"/>
      <c r="BX60" s="44"/>
      <c r="BY60" s="44"/>
      <c r="BZ60" s="44"/>
    </row>
    <row r="61" spans="16:78" s="3" customFormat="1"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140"/>
      <c r="BQ61" s="140"/>
      <c r="BR61" s="44"/>
      <c r="BS61" s="44"/>
      <c r="BT61" s="44"/>
      <c r="BU61" s="44"/>
      <c r="BV61" s="44"/>
      <c r="BW61" s="44"/>
      <c r="BX61" s="44"/>
      <c r="BY61" s="44"/>
      <c r="BZ61" s="44"/>
    </row>
    <row r="62" spans="16:78" s="3" customFormat="1"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140"/>
      <c r="BQ62" s="140"/>
      <c r="BR62" s="44"/>
      <c r="BS62" s="44"/>
      <c r="BT62" s="44"/>
      <c r="BU62" s="44"/>
      <c r="BV62" s="44"/>
      <c r="BW62" s="44"/>
      <c r="BX62" s="44"/>
      <c r="BY62" s="44"/>
      <c r="BZ62" s="44"/>
    </row>
    <row r="63" spans="16:78" s="3" customFormat="1"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5"/>
      <c r="BQ63" s="45"/>
      <c r="BR63" s="44"/>
      <c r="BS63" s="44"/>
      <c r="BT63" s="44"/>
      <c r="BU63" s="44"/>
      <c r="BV63" s="44"/>
      <c r="BW63" s="44"/>
      <c r="BX63" s="44"/>
      <c r="BY63" s="44"/>
      <c r="BZ63" s="44"/>
    </row>
    <row r="64" spans="16:78" s="3" customFormat="1"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0"/>
      <c r="BL64" s="40"/>
      <c r="BM64" s="40"/>
      <c r="BN64" s="40"/>
      <c r="BO64" s="40"/>
      <c r="BP64" s="45"/>
      <c r="BQ64" s="45"/>
      <c r="BR64" s="44"/>
      <c r="BS64" s="44"/>
      <c r="BT64" s="44"/>
      <c r="BU64" s="44"/>
      <c r="BV64" s="44"/>
      <c r="BW64" s="44"/>
      <c r="BX64" s="44"/>
      <c r="BY64" s="44"/>
      <c r="BZ64" s="44"/>
    </row>
    <row r="65" spans="16:78" s="3" customFormat="1"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</row>
    <row r="66" spans="16:78" s="3" customFormat="1"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0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</row>
    <row r="67" spans="16:78" s="3" customFormat="1"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</row>
    <row r="68" spans="16:78" s="3" customFormat="1"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</row>
    <row r="69" spans="16:78" s="3" customFormat="1"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</row>
    <row r="70" spans="16:78" s="3" customFormat="1"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</row>
    <row r="71" spans="16:78" s="3" customFormat="1"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</row>
    <row r="72" spans="16:78" s="3" customFormat="1"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</row>
    <row r="73" spans="16:78" s="3" customFormat="1"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</row>
    <row r="74" spans="16:78" s="3" customFormat="1"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</row>
    <row r="75" spans="16:78" s="3" customFormat="1"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</row>
    <row r="76" spans="16:78" s="3" customFormat="1"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</row>
    <row r="77" spans="16:78" s="3" customFormat="1"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</row>
    <row r="78" spans="16:78" s="3" customFormat="1"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</row>
    <row r="79" spans="16:78" s="3" customFormat="1"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</row>
    <row r="80" spans="16:78" s="3" customFormat="1"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</row>
    <row r="81" spans="16:78" s="3" customFormat="1"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</row>
    <row r="82" spans="16:78" s="3" customFormat="1"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</row>
    <row r="83" spans="16:78" s="3" customFormat="1"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</row>
    <row r="84" spans="16:78" s="3" customFormat="1"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</row>
    <row r="85" spans="16:78" s="3" customFormat="1"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</row>
    <row r="86" spans="16:78" s="3" customFormat="1"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</row>
    <row r="87" spans="16:78" s="3" customFormat="1"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</row>
    <row r="88" spans="16:78" s="3" customFormat="1"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</row>
    <row r="89" spans="16:78" s="3" customFormat="1"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</row>
    <row r="90" spans="16:78" s="3" customFormat="1"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</row>
    <row r="91" spans="16:78" s="3" customFormat="1"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</row>
    <row r="92" spans="16:78" s="3" customFormat="1"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</row>
    <row r="93" spans="16:78" s="3" customFormat="1"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</row>
    <row r="94" spans="16:78" s="3" customFormat="1"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</row>
    <row r="95" spans="16:78" s="3" customFormat="1"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</row>
    <row r="96" spans="16:78" s="3" customFormat="1"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</row>
    <row r="97" spans="16:78" s="3" customFormat="1"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</row>
    <row r="98" spans="16:78" s="3" customFormat="1"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</row>
    <row r="99" spans="16:78" s="3" customFormat="1"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</row>
    <row r="100" spans="16:78" s="3" customFormat="1"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</row>
    <row r="101" spans="16:78" s="3" customFormat="1"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</row>
    <row r="102" spans="16:78" s="3" customFormat="1"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</row>
    <row r="103" spans="16:78" s="3" customFormat="1"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</row>
  </sheetData>
  <mergeCells count="96">
    <mergeCell ref="A1:L1"/>
    <mergeCell ref="A5:A7"/>
    <mergeCell ref="BI36:BK36"/>
    <mergeCell ref="G6:I6"/>
    <mergeCell ref="J6:L6"/>
    <mergeCell ref="M6:O6"/>
    <mergeCell ref="D5:L5"/>
    <mergeCell ref="Y6:AA6"/>
    <mergeCell ref="S6:U6"/>
    <mergeCell ref="AB6:AD6"/>
    <mergeCell ref="AN6:AP6"/>
    <mergeCell ref="AQ6:AS6"/>
    <mergeCell ref="A34:B34"/>
    <mergeCell ref="A2:L2"/>
    <mergeCell ref="A3:L3"/>
    <mergeCell ref="V36:X36"/>
    <mergeCell ref="AK6:AM6"/>
    <mergeCell ref="EL6:EN6"/>
    <mergeCell ref="EL36:EN36"/>
    <mergeCell ref="Y5:AJ5"/>
    <mergeCell ref="AK5:AV5"/>
    <mergeCell ref="BX36:BZ36"/>
    <mergeCell ref="CD6:CF6"/>
    <mergeCell ref="CG6:CI6"/>
    <mergeCell ref="CJ6:CL6"/>
    <mergeCell ref="CY6:DA6"/>
    <mergeCell ref="BX6:BZ6"/>
    <mergeCell ref="CA6:CC6"/>
    <mergeCell ref="CY36:DA36"/>
    <mergeCell ref="CM36:CO36"/>
    <mergeCell ref="DT36:DV36"/>
    <mergeCell ref="BC6:BE6"/>
    <mergeCell ref="B5:B7"/>
    <mergeCell ref="BL6:BN6"/>
    <mergeCell ref="P36:R36"/>
    <mergeCell ref="AH6:AJ6"/>
    <mergeCell ref="BU6:BW6"/>
    <mergeCell ref="AE6:AG6"/>
    <mergeCell ref="AT6:AV6"/>
    <mergeCell ref="BF6:BH6"/>
    <mergeCell ref="AW6:AY6"/>
    <mergeCell ref="AZ6:BB6"/>
    <mergeCell ref="D6:F6"/>
    <mergeCell ref="C5:C7"/>
    <mergeCell ref="BI6:BK6"/>
    <mergeCell ref="BO6:BQ6"/>
    <mergeCell ref="V6:X6"/>
    <mergeCell ref="P6:R6"/>
    <mergeCell ref="EX36:EZ36"/>
    <mergeCell ref="CS6:CU6"/>
    <mergeCell ref="CV6:CX6"/>
    <mergeCell ref="DB6:DD6"/>
    <mergeCell ref="DE6:DG6"/>
    <mergeCell ref="DH6:DJ6"/>
    <mergeCell ref="CS36:CU36"/>
    <mergeCell ref="CV36:CX36"/>
    <mergeCell ref="DB36:DD36"/>
    <mergeCell ref="DE36:DG36"/>
    <mergeCell ref="DH36:DJ36"/>
    <mergeCell ref="DK6:DM6"/>
    <mergeCell ref="DK36:DM36"/>
    <mergeCell ref="DN36:DP36"/>
    <mergeCell ref="DQ36:DS36"/>
    <mergeCell ref="DT6:DV6"/>
    <mergeCell ref="CP36:CR36"/>
    <mergeCell ref="BU36:BW36"/>
    <mergeCell ref="CM6:CO6"/>
    <mergeCell ref="BU35:BW35"/>
    <mergeCell ref="CP6:CR6"/>
    <mergeCell ref="CG5:CU5"/>
    <mergeCell ref="CV5:DG5"/>
    <mergeCell ref="DH5:DS5"/>
    <mergeCell ref="BI5:BT5"/>
    <mergeCell ref="DQ6:DS6"/>
    <mergeCell ref="DN6:DP6"/>
    <mergeCell ref="DT5:EE5"/>
    <mergeCell ref="EF5:EZ5"/>
    <mergeCell ref="M5:X5"/>
    <mergeCell ref="DW36:DY36"/>
    <mergeCell ref="DZ36:EB36"/>
    <mergeCell ref="EC36:EE36"/>
    <mergeCell ref="EF36:EH36"/>
    <mergeCell ref="EI36:EK36"/>
    <mergeCell ref="BR6:BT6"/>
    <mergeCell ref="EI6:EK6"/>
    <mergeCell ref="EF6:EH6"/>
    <mergeCell ref="EC6:EE6"/>
    <mergeCell ref="DZ6:EB6"/>
    <mergeCell ref="DW6:DY6"/>
    <mergeCell ref="EX6:EZ6"/>
    <mergeCell ref="AW5:BH5"/>
    <mergeCell ref="EO6:EQ6"/>
    <mergeCell ref="ER6:ET6"/>
    <mergeCell ref="EO36:EQ36"/>
    <mergeCell ref="ER36:ET36"/>
    <mergeCell ref="EU6:EW6"/>
  </mergeCells>
  <phoneticPr fontId="0" type="noConversion"/>
  <printOptions horizontalCentered="1" verticalCentered="1"/>
  <pageMargins left="0" right="0" top="0" bottom="0" header="0" footer="0"/>
  <pageSetup paperSize="9" scale="38" fitToHeight="0" orientation="landscape" r:id="rId1"/>
  <headerFooter alignWithMargins="0"/>
  <rowBreaks count="1" manualBreakCount="1">
    <brk id="36" max="164" man="1"/>
  </rowBreaks>
  <colBreaks count="11" manualBreakCount="11">
    <brk id="12" max="35" man="1"/>
    <brk id="24" max="35" man="1"/>
    <brk id="36" max="35" man="1"/>
    <brk id="48" max="35" man="1"/>
    <brk id="60" max="35" man="1"/>
    <brk id="72" max="35" man="1"/>
    <brk id="84" max="35" man="1"/>
    <brk id="99" max="35" man="1"/>
    <brk id="111" max="35" man="1"/>
    <brk id="123" max="35" man="1"/>
    <brk id="135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2800-polishukM</cp:lastModifiedBy>
  <cp:lastPrinted>2021-12-17T08:52:36Z</cp:lastPrinted>
  <dcterms:created xsi:type="dcterms:W3CDTF">2007-04-23T09:19:09Z</dcterms:created>
  <dcterms:modified xsi:type="dcterms:W3CDTF">2021-12-17T10:36:28Z</dcterms:modified>
</cp:coreProperties>
</file>