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-216" yWindow="60" windowWidth="15480" windowHeight="9396" tabRatio="616"/>
  </bookViews>
  <sheets>
    <sheet name="Додаток" sheetId="1" r:id="rId1"/>
  </sheets>
  <definedNames>
    <definedName name="_xlnm.Print_Titles" localSheetId="0">Додаток!$A:$B</definedName>
    <definedName name="_xlnm.Print_Area" localSheetId="0">Додаток!$A$1:$DG$36</definedName>
  </definedNames>
  <calcPr calcId="125725"/>
</workbook>
</file>

<file path=xl/calcChain.xml><?xml version="1.0" encoding="utf-8"?>
<calcChain xmlns="http://schemas.openxmlformats.org/spreadsheetml/2006/main">
  <c r="DD34" i="1"/>
  <c r="DA34"/>
  <c r="CX34"/>
  <c r="C14"/>
  <c r="C21"/>
  <c r="C30"/>
  <c r="C10"/>
  <c r="C11"/>
  <c r="C12"/>
  <c r="C13"/>
  <c r="C15"/>
  <c r="C16"/>
  <c r="C17"/>
  <c r="C18"/>
  <c r="C19"/>
  <c r="C20"/>
  <c r="C22"/>
  <c r="C23"/>
  <c r="C24"/>
  <c r="C25"/>
  <c r="C26"/>
  <c r="C27"/>
  <c r="C28"/>
  <c r="C29"/>
  <c r="C31"/>
  <c r="C32"/>
  <c r="C33"/>
  <c r="C9"/>
  <c r="AV34"/>
  <c r="AM34"/>
  <c r="AJ34"/>
  <c r="X34"/>
  <c r="L34"/>
  <c r="I34"/>
  <c r="AO34"/>
  <c r="AN34"/>
  <c r="AL34"/>
  <c r="AK34"/>
  <c r="W34"/>
  <c r="V34"/>
  <c r="N34"/>
  <c r="M34"/>
  <c r="K34"/>
  <c r="J34"/>
  <c r="H34"/>
  <c r="G34"/>
  <c r="E34"/>
  <c r="D34"/>
  <c r="M7"/>
  <c r="J7"/>
  <c r="G7"/>
  <c r="D7"/>
  <c r="CS34"/>
  <c r="CT34"/>
  <c r="CU34"/>
  <c r="AT34"/>
  <c r="AU34"/>
  <c r="AS34"/>
  <c r="AQ34"/>
  <c r="AR34"/>
  <c r="AF34"/>
  <c r="AG34"/>
  <c r="AZ34" l="1"/>
  <c r="BA34"/>
  <c r="BB34"/>
  <c r="AW34"/>
  <c r="AX34"/>
  <c r="AY34"/>
  <c r="Y34"/>
  <c r="Z34"/>
  <c r="AA34"/>
  <c r="U34"/>
  <c r="CO34"/>
  <c r="CR34"/>
  <c r="DE7"/>
  <c r="CP7"/>
  <c r="DB7" s="1"/>
  <c r="CM7"/>
  <c r="CJ7"/>
  <c r="CL34"/>
  <c r="CC34"/>
  <c r="CF34"/>
  <c r="CD7"/>
  <c r="CA7"/>
  <c r="BX34"/>
  <c r="BY34"/>
  <c r="BZ34"/>
  <c r="CG34"/>
  <c r="CH34"/>
  <c r="CI34"/>
  <c r="BR34"/>
  <c r="BS34"/>
  <c r="BT34"/>
  <c r="BN34"/>
  <c r="BO34"/>
  <c r="BP34"/>
  <c r="BQ34"/>
  <c r="AH34"/>
  <c r="AI34"/>
  <c r="DG34"/>
  <c r="DF34"/>
  <c r="DE34"/>
  <c r="BW34"/>
  <c r="BV34"/>
  <c r="BU34"/>
  <c r="BH34"/>
  <c r="BL7"/>
  <c r="BI7"/>
  <c r="BF7"/>
  <c r="BC7"/>
  <c r="AE7"/>
  <c r="BX7" s="1"/>
  <c r="AB7"/>
  <c r="S7"/>
  <c r="AD34"/>
  <c r="BJ34"/>
  <c r="BK34"/>
  <c r="BL34"/>
  <c r="BM34"/>
  <c r="BI34"/>
  <c r="AE34"/>
  <c r="AC34"/>
  <c r="AB34"/>
  <c r="R34"/>
  <c r="Q34"/>
  <c r="P34"/>
  <c r="BD34"/>
  <c r="BE34"/>
  <c r="S34"/>
  <c r="T34"/>
  <c r="BC34"/>
  <c r="BF34"/>
  <c r="BG34"/>
  <c r="CS7" l="1"/>
  <c r="V7"/>
  <c r="BR7"/>
  <c r="AT7"/>
  <c r="AH7"/>
  <c r="AZ7"/>
  <c r="BU7"/>
  <c r="Y7"/>
  <c r="BO7"/>
  <c r="C34"/>
  <c r="CV7" l="1"/>
  <c r="CY7"/>
  <c r="CG7"/>
  <c r="AK7"/>
  <c r="AN7" s="1"/>
  <c r="AW7"/>
  <c r="AQ7"/>
</calcChain>
</file>

<file path=xl/sharedStrings.xml><?xml version="1.0" encoding="utf-8"?>
<sst xmlns="http://schemas.openxmlformats.org/spreadsheetml/2006/main" count="177" uniqueCount="74">
  <si>
    <t>Всього</t>
  </si>
  <si>
    <t>у тому числі по субвенціях:</t>
  </si>
  <si>
    <t>№ з/п</t>
  </si>
  <si>
    <t>направлено відкритих асигнувань</t>
  </si>
  <si>
    <t>Інформація</t>
  </si>
  <si>
    <t>Найменування зведеного   бюджету</t>
  </si>
  <si>
    <t xml:space="preserve"> щодо  використання місцевими бюджетами субвенцій, отриманих з державного бюджету</t>
  </si>
  <si>
    <t>касові видатки (оперативні дані)</t>
  </si>
  <si>
    <t>Всього касові видатки 
(оперативні дані)</t>
  </si>
  <si>
    <t>тис.грн.</t>
  </si>
  <si>
    <t xml:space="preserve"> освітня субвенція  *                                                    </t>
  </si>
  <si>
    <t>* касові видатки за рахунок залишку, що склався на 01.01.2021</t>
  </si>
  <si>
    <t>Зведений бюджет Вінницької області</t>
  </si>
  <si>
    <t>Зведений бюджет Волинської бласті</t>
  </si>
  <si>
    <t>Зведений бюджет Дніпропетровської області</t>
  </si>
  <si>
    <t>Зведений бюджет Донецької області</t>
  </si>
  <si>
    <t>Зведений бюджет Житомирської області</t>
  </si>
  <si>
    <t>Зведений бюджет Запорізької  області</t>
  </si>
  <si>
    <t>Зведений бюджет Івано-Франківської області</t>
  </si>
  <si>
    <t>Зведений бюджет Київської області</t>
  </si>
  <si>
    <t xml:space="preserve">Зведений бюджет Кіровоградської області </t>
  </si>
  <si>
    <t>Зведений бюджет Луганської області</t>
  </si>
  <si>
    <t>Зведений бюджет Львівської області</t>
  </si>
  <si>
    <t>Зведений бюджет Миколаївської області</t>
  </si>
  <si>
    <t>Зведений бюджет Одеської області</t>
  </si>
  <si>
    <t>Зведений бюджет Полтавської області</t>
  </si>
  <si>
    <t>Зведений бюджет Рівненської області</t>
  </si>
  <si>
    <t>Зведений бюджет Сумської області</t>
  </si>
  <si>
    <t>Зведений бюджет Тернопільської області</t>
  </si>
  <si>
    <t>Зведений бюджет Харківської області</t>
  </si>
  <si>
    <t>Зведений бюджет Херсонської області</t>
  </si>
  <si>
    <t>Зведений бюджет Хмельницької області</t>
  </si>
  <si>
    <t>Зведений бюджет Черкаської області</t>
  </si>
  <si>
    <t>Зведений бюджет Чернівецької області</t>
  </si>
  <si>
    <t>Зведений бюджет Чернігівської області</t>
  </si>
  <si>
    <t>Бюджет м. Києва</t>
  </si>
  <si>
    <t xml:space="preserve"> на надання державної підтримки особам з особливими освітніми потребами  * </t>
  </si>
  <si>
    <t xml:space="preserve"> на здійснення підтримки окремих закладів та заходів у системі охорони здоров’я</t>
  </si>
  <si>
    <t xml:space="preserve"> на проектні, будівельно-ремонтні роботи, придбання житла та приміщень для розвитку сімейних та інших форм виховання, наближених до сімейних, підтримку малих групових будинків  та забезпечення житлом дітей-сиріт, дітей, позбавлених батьківського піклування, осіб з їх числа</t>
  </si>
  <si>
    <t xml:space="preserve">  для реалізації проектів в рамках Надзвичайної кредитної програми для відновлення України </t>
  </si>
  <si>
    <t xml:space="preserve"> на фінансове забезпечення будівництва, реконструкції, ремонту і утримання автомобільних доріг загального користування місцевого значення, вулиць і доріг комунальної власності у населених пунктах    *             </t>
  </si>
  <si>
    <t xml:space="preserve"> міському бюджету міста Жовтих Вод на виконання заходів щодо радіаційного та соціального захисту населення міста Жовтих Вод</t>
  </si>
  <si>
    <t xml:space="preserve"> міському бюджету міста Дніпра на завершення будівництва метрополітену у м. Дніпрі</t>
  </si>
  <si>
    <t xml:space="preserve"> обласному бюджету Івано-Франківської області на забезпечення централізованою подачею кисню ліжкового фонду закладів охорони зд`оров’я, які надають стаціонарну медичну допомогу пацієнтам з гострою респіраторною хворобою COVID-19, спричиненою коронавірусом SARS-CoV-2</t>
  </si>
  <si>
    <t xml:space="preserve"> міському бюджету міста Харкова на подовження третьої лінії метрополітену у м. Харкові</t>
  </si>
  <si>
    <t>обласному бюджету Дніпропетровської області на реконструкцію спортивного комплексу «Металург» комунального позашкільного навчального закладу «Дитячо-юнацька спортивна школа № 1» Криворізької міської ради  *</t>
  </si>
  <si>
    <t xml:space="preserve"> на реалізацію заходів, спрямованих на розвиток системи охорони здоров'я у сільській місцевості   *</t>
  </si>
  <si>
    <t>обласному бюджету Херсонської області на будівництво шляхопроводу по просп. Адмірала Сенявіна - вул. Залаегерсег у м. Херсоні *</t>
  </si>
  <si>
    <t>бюджету Тернопільської міської об'єднаної територіальної громади на реконструкцію шляхопроводу через залізничну колію на вул. Об'їзна в районі вул. Гайової в м. Тернополі *</t>
  </si>
  <si>
    <t xml:space="preserve"> обласному бюджету Львівської області на проведення капітального та поточного середнього ремонту автомобільних доріг *</t>
  </si>
  <si>
    <t>бюджету міста Чернівці на капітальний ремонт вул. Хотинської в м. Чернівці *</t>
  </si>
  <si>
    <t>міському бюджету м. Яремче (для Поляницької сільської ради) на будівництво сучасного біатлонного комплексу в с. Поляниця Яремчанської міської ради Івано-Франківської області *</t>
  </si>
  <si>
    <t>обласному бюджету Харківської області на будівництво комплексу комунального некомерційного підприємства «Обласний центр онкології» *</t>
  </si>
  <si>
    <t>обласному бюджету Черкаської області на будівництво Будинку культури на 700 місць в м. Каневі по вул. Енергетиків під Шевченківський культурний центр *</t>
  </si>
  <si>
    <t>на заходи, спрямовані на боротьбу з гострою респіраторною хворобою COVID-19, спричиненою коронавірусом SARS-CoV-2, та її наслідками під час навчального процесу у закладах загальної середньої освіти</t>
  </si>
  <si>
    <t>на здійснення заходів щодо підтримки територій, що зазнали негативного впливу внаслідок збройного конфлікту на сході України</t>
  </si>
  <si>
    <t>на здійснення заходів щодо соціально-економічного розвитку окремих територій  *</t>
  </si>
  <si>
    <t xml:space="preserve"> на розвиток спортивної інфраструктури</t>
  </si>
  <si>
    <t>на реалізацію інфраструктурних проектів та розвиток об'єктів соціально-культурної сфери</t>
  </si>
  <si>
    <t xml:space="preserve"> обласному бюджету Миколаївської області на будівництво мостового переходу через р. Південний Буг між с. Богданівка Доманівського та смт. Костянтинівка Арбузинського районів Миколаївської області *</t>
  </si>
  <si>
    <t>розпис на січень
- липень</t>
  </si>
  <si>
    <t>на виплату грошової компенсації за належні для отримання жилі приміщення для сімей осіб, визначених абзацами 5-8 пункту 1 статті 10 Закону України «Про статус ветеранів війни, гарантії їх соціального захисту», для осіб з інвалідністю І-ІІ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визначених пунктами 11-14 частини другої статті 7 Закону України «Про статус ветеранів війни, гарантії їх соціального захисту», та які потребують поліпшення житлових умов</t>
  </si>
  <si>
    <t>на виплату грошової компенсації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 перебуваючи безпосередньо в районах антитерористичної операції у період її проведення, у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перебуваючи безпосередньо в районах та у період здійснення зазначених заходів, та визнані особами з інвалідністю внаслідок війни III групи відповідно до пунктів 11 - 14 частини другої статті 7 або учасниками бойових дій відповідно до пунктів 19 - 20 частини першої статті 6 Закону України "Про статус ветеранів війни, гарантії їх соціального захисту", та які потребують поліпшення житлових умов</t>
  </si>
  <si>
    <t>Зведений бюджет Закарпатсьої області</t>
  </si>
  <si>
    <t>на виплату грошової компенсації за належні для отримання жилі приміщення для сімей учасників бойових дій на території інших держав, визначених у абзаці першому пункту 1 статті 10 Закону України "Про статус ветеранів війни, гарантії їх соціального захисту", для осіб з інвалідністю I - II групи з числа учасників бойових дій на території інших держав, інвалідність яких настала внаслідок поранення, контузії, каліцтва або захворювання, пов'язаних з перебуванням у цих державах, визначених пунктом 7 частини другої статті 7 Закону України "Про статус ветеранів війни, гарантії їх соціального захисту", та які потребують поліпшення житлових умов</t>
  </si>
  <si>
    <t>на виплату грошової компенсації за належні для отримання жилі приміщення для сімей осіб, визначених у абзаці чотирнадцятому пункту 1 статті 10 Закону України «Про статус ветеранів війни, гарантії їх соціального захисту», для осіб з інвалідністю I-II групи, які стали особами з інвалідністю внаслідок поранень, каліцтва, контузії чи інших ушкоджень здоров'я, одержаних під час участі у Революції Гідності, визначених пунктом 10 частини другої статті 7 Закону України «Про статус ветеранів війни, гарантії їх соціального захисту», та які потребують поліпшення житлових умов</t>
  </si>
  <si>
    <t>на забезпечення якісної, сучасної та доступної загальної середньої освіти "Нова українська школа"</t>
  </si>
  <si>
    <t xml:space="preserve"> на розвиток мережі центрів надання адміністративних послуг</t>
  </si>
  <si>
    <t>на реалізацію заходів, спрямованих на підвищення доступності широкосмугового доступу до Інтернету в сільській місцевості</t>
  </si>
  <si>
    <t>обласному бюджету Миколаївської області на капітальний ремонт автомобільних доріг О 151124 Миколаїв – Станіслав – Херсон та О 151101 (Миколаїв – Херсон) – Любомирівка – Першотравневе – (Казанка – (Р-47)) *</t>
  </si>
  <si>
    <t>обласному бюджету Черкаської областіна поточний середній ремонт вул. Енергетиків та вул. Шевченка у м. Каневі *</t>
  </si>
  <si>
    <t>обласному бюджету Закарпатської області на соціально-економічний розвиток Закарпатської області *</t>
  </si>
  <si>
    <t xml:space="preserve"> на реформування регіональних систем охорони здоров`я для здійснення заходів з виконання спільного з Міжнародним банком реконструкції та розвитку проекту "Поліпшення охорони здоров`я на службі у людей" *</t>
  </si>
  <si>
    <t xml:space="preserve">                     станом на 01.08.2021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</si>
</sst>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>
  <numFmts count="4">
    <numFmt numFmtId="164" formatCode="#,##0.0"/>
    <numFmt numFmtId="165" formatCode="#,##0.000"/>
    <numFmt numFmtId="166" formatCode="#,##0.00000000000"/>
    <numFmt numFmtId="167" formatCode="###\ ###\ ###\ ##0.0"/>
  </numFmts>
  <fonts count="15">
    <font>
      <sz val="10"/>
      <name val="Arial Cyr"/>
      <charset val="204"/>
    </font>
    <font>
      <sz val="10"/>
      <name val="Arial Cyr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name val="Times New Roman"/>
      <family val="1"/>
    </font>
    <font>
      <sz val="14"/>
      <name val="Times New Roman"/>
      <family val="1"/>
    </font>
    <font>
      <b/>
      <sz val="12"/>
      <name val="Times New Roman"/>
      <family val="1"/>
      <charset val="204"/>
    </font>
    <font>
      <b/>
      <sz val="12"/>
      <name val="Times New Roman"/>
      <family val="1"/>
    </font>
    <font>
      <i/>
      <sz val="12"/>
      <name val="Times New Roman"/>
      <family val="1"/>
      <charset val="204"/>
    </font>
    <font>
      <sz val="18"/>
      <name val="Arial Cyr"/>
    </font>
    <font>
      <b/>
      <sz val="16"/>
      <name val="Times New Roman"/>
      <family val="1"/>
      <charset val="204"/>
    </font>
    <font>
      <sz val="14"/>
      <name val="Arial Cyr"/>
    </font>
    <font>
      <b/>
      <sz val="12"/>
      <color theme="1"/>
      <name val="Times New Roman"/>
      <family val="2"/>
    </font>
    <font>
      <b/>
      <i/>
      <sz val="16"/>
      <name val="Times New Roman"/>
      <family val="1"/>
      <charset val="204"/>
    </font>
    <font>
      <sz val="14"/>
      <color theme="1"/>
      <name val="Times New Roman"/>
      <family val="2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86">
    <xf numFmtId="0" fontId="0" fillId="0" borderId="0" xfId="0"/>
    <xf numFmtId="0" fontId="5" fillId="0" borderId="0" xfId="0" applyFont="1" applyFill="1"/>
    <xf numFmtId="0" fontId="2" fillId="0" borderId="0" xfId="0" applyFont="1" applyFill="1"/>
    <xf numFmtId="0" fontId="2" fillId="0" borderId="0" xfId="0" applyFont="1" applyFill="1" applyBorder="1"/>
    <xf numFmtId="0" fontId="3" fillId="0" borderId="0" xfId="0" applyFont="1" applyFill="1" applyAlignment="1">
      <alignment horizontal="right"/>
    </xf>
    <xf numFmtId="0" fontId="2" fillId="0" borderId="0" xfId="0" applyFont="1" applyFill="1" applyBorder="1" applyAlignment="1">
      <alignment vertical="center"/>
    </xf>
    <xf numFmtId="164" fontId="5" fillId="0" borderId="0" xfId="0" applyNumberFormat="1" applyFont="1" applyFill="1"/>
    <xf numFmtId="4" fontId="2" fillId="0" borderId="0" xfId="0" applyNumberFormat="1" applyFont="1" applyFill="1" applyBorder="1" applyAlignment="1">
      <alignment horizontal="right"/>
    </xf>
    <xf numFmtId="0" fontId="6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wrapText="1"/>
    </xf>
    <xf numFmtId="0" fontId="8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right"/>
    </xf>
    <xf numFmtId="0" fontId="3" fillId="0" borderId="0" xfId="0" applyFont="1" applyFill="1" applyBorder="1"/>
    <xf numFmtId="164" fontId="2" fillId="0" borderId="2" xfId="0" applyNumberFormat="1" applyFont="1" applyFill="1" applyBorder="1" applyAlignment="1"/>
    <xf numFmtId="164" fontId="5" fillId="0" borderId="2" xfId="0" applyNumberFormat="1" applyFont="1" applyFill="1" applyBorder="1" applyAlignment="1"/>
    <xf numFmtId="164" fontId="2" fillId="0" borderId="3" xfId="0" applyNumberFormat="1" applyFont="1" applyFill="1" applyBorder="1" applyAlignment="1"/>
    <xf numFmtId="164" fontId="5" fillId="0" borderId="3" xfId="0" applyNumberFormat="1" applyFont="1" applyFill="1" applyBorder="1" applyAlignment="1"/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NumberFormat="1" applyFont="1" applyFill="1" applyBorder="1" applyAlignment="1">
      <alignment horizontal="center" vertical="center" wrapText="1"/>
    </xf>
    <xf numFmtId="164" fontId="5" fillId="0" borderId="7" xfId="0" applyNumberFormat="1" applyFont="1" applyFill="1" applyBorder="1" applyAlignment="1"/>
    <xf numFmtId="0" fontId="2" fillId="0" borderId="8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164" fontId="5" fillId="0" borderId="10" xfId="0" applyNumberFormat="1" applyFont="1" applyFill="1" applyBorder="1" applyAlignment="1"/>
    <xf numFmtId="164" fontId="5" fillId="0" borderId="11" xfId="0" applyNumberFormat="1" applyFont="1" applyFill="1" applyBorder="1" applyAlignment="1"/>
    <xf numFmtId="164" fontId="5" fillId="0" borderId="12" xfId="0" applyNumberFormat="1" applyFont="1" applyFill="1" applyBorder="1" applyAlignment="1"/>
    <xf numFmtId="164" fontId="5" fillId="0" borderId="13" xfId="0" applyNumberFormat="1" applyFont="1" applyFill="1" applyBorder="1" applyAlignment="1"/>
    <xf numFmtId="164" fontId="5" fillId="0" borderId="14" xfId="0" applyNumberFormat="1" applyFont="1" applyFill="1" applyBorder="1" applyAlignment="1"/>
    <xf numFmtId="164" fontId="5" fillId="0" borderId="15" xfId="0" applyNumberFormat="1" applyFont="1" applyFill="1" applyBorder="1" applyAlignment="1"/>
    <xf numFmtId="164" fontId="2" fillId="0" borderId="11" xfId="0" applyNumberFormat="1" applyFont="1" applyFill="1" applyBorder="1" applyAlignment="1"/>
    <xf numFmtId="164" fontId="2" fillId="0" borderId="12" xfId="0" applyNumberFormat="1" applyFont="1" applyFill="1" applyBorder="1" applyAlignment="1"/>
    <xf numFmtId="164" fontId="2" fillId="0" borderId="13" xfId="0" applyNumberFormat="1" applyFont="1" applyFill="1" applyBorder="1" applyAlignment="1"/>
    <xf numFmtId="164" fontId="2" fillId="0" borderId="14" xfId="0" applyNumberFormat="1" applyFont="1" applyFill="1" applyBorder="1" applyAlignment="1"/>
    <xf numFmtId="164" fontId="2" fillId="0" borderId="10" xfId="0" applyNumberFormat="1" applyFont="1" applyFill="1" applyBorder="1" applyAlignment="1"/>
    <xf numFmtId="164" fontId="5" fillId="0" borderId="16" xfId="0" applyNumberFormat="1" applyFont="1" applyFill="1" applyBorder="1" applyAlignment="1"/>
    <xf numFmtId="164" fontId="2" fillId="0" borderId="17" xfId="0" applyNumberFormat="1" applyFont="1" applyFill="1" applyBorder="1" applyAlignment="1"/>
    <xf numFmtId="164" fontId="2" fillId="0" borderId="18" xfId="0" applyNumberFormat="1" applyFont="1" applyFill="1" applyBorder="1" applyAlignment="1"/>
    <xf numFmtId="164" fontId="3" fillId="0" borderId="4" xfId="0" applyNumberFormat="1" applyFont="1" applyFill="1" applyBorder="1" applyAlignment="1">
      <alignment vertical="center"/>
    </xf>
    <xf numFmtId="164" fontId="5" fillId="0" borderId="19" xfId="0" applyNumberFormat="1" applyFont="1" applyFill="1" applyBorder="1" applyAlignment="1"/>
    <xf numFmtId="164" fontId="5" fillId="0" borderId="20" xfId="0" applyNumberFormat="1" applyFont="1" applyFill="1" applyBorder="1" applyAlignment="1"/>
    <xf numFmtId="164" fontId="2" fillId="0" borderId="21" xfId="0" applyNumberFormat="1" applyFont="1" applyFill="1" applyBorder="1" applyAlignment="1"/>
    <xf numFmtId="164" fontId="2" fillId="0" borderId="22" xfId="0" applyNumberFormat="1" applyFont="1" applyFill="1" applyBorder="1" applyAlignment="1"/>
    <xf numFmtId="0" fontId="3" fillId="0" borderId="23" xfId="0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center"/>
    </xf>
    <xf numFmtId="164" fontId="5" fillId="0" borderId="0" xfId="0" applyNumberFormat="1" applyFont="1" applyFill="1" applyBorder="1"/>
    <xf numFmtId="2" fontId="5" fillId="0" borderId="0" xfId="0" applyNumberFormat="1" applyFont="1" applyFill="1" applyBorder="1"/>
    <xf numFmtId="0" fontId="9" fillId="0" borderId="0" xfId="0" applyFont="1" applyFill="1" applyBorder="1" applyAlignment="1">
      <alignment horizontal="left" readingOrder="1"/>
    </xf>
    <xf numFmtId="164" fontId="2" fillId="0" borderId="0" xfId="0" applyNumberFormat="1" applyFont="1" applyFill="1" applyBorder="1" applyAlignment="1">
      <alignment vertical="center"/>
    </xf>
    <xf numFmtId="0" fontId="5" fillId="0" borderId="0" xfId="0" applyFont="1" applyFill="1" applyBorder="1"/>
    <xf numFmtId="164" fontId="2" fillId="0" borderId="0" xfId="0" applyNumberFormat="1" applyFont="1" applyFill="1" applyBorder="1"/>
    <xf numFmtId="165" fontId="2" fillId="0" borderId="0" xfId="0" applyNumberFormat="1" applyFont="1" applyFill="1" applyBorder="1"/>
    <xf numFmtId="166" fontId="2" fillId="0" borderId="0" xfId="0" applyNumberFormat="1" applyFont="1" applyFill="1" applyBorder="1"/>
    <xf numFmtId="164" fontId="3" fillId="0" borderId="0" xfId="0" applyNumberFormat="1" applyFont="1" applyFill="1" applyBorder="1" applyAlignment="1">
      <alignment vertical="center"/>
    </xf>
    <xf numFmtId="164" fontId="3" fillId="0" borderId="0" xfId="0" applyNumberFormat="1" applyFont="1" applyFill="1" applyBorder="1"/>
    <xf numFmtId="0" fontId="2" fillId="0" borderId="25" xfId="0" applyFont="1" applyFill="1" applyBorder="1" applyAlignment="1">
      <alignment horizontal="center"/>
    </xf>
    <xf numFmtId="0" fontId="6" fillId="0" borderId="26" xfId="0" applyFont="1" applyFill="1" applyBorder="1" applyAlignment="1">
      <alignment horizontal="center" vertical="center" wrapText="1"/>
    </xf>
    <xf numFmtId="164" fontId="2" fillId="0" borderId="27" xfId="0" applyNumberFormat="1" applyFont="1" applyFill="1" applyBorder="1" applyAlignment="1"/>
    <xf numFmtId="164" fontId="5" fillId="0" borderId="28" xfId="0" applyNumberFormat="1" applyFont="1" applyFill="1" applyBorder="1" applyAlignment="1"/>
    <xf numFmtId="164" fontId="5" fillId="0" borderId="30" xfId="0" applyNumberFormat="1" applyFont="1" applyFill="1" applyBorder="1" applyAlignment="1">
      <alignment wrapText="1"/>
    </xf>
    <xf numFmtId="0" fontId="2" fillId="0" borderId="0" xfId="0" applyFont="1" applyFill="1" applyAlignment="1">
      <alignment horizontal="center"/>
    </xf>
    <xf numFmtId="0" fontId="5" fillId="0" borderId="0" xfId="0" applyFont="1" applyFill="1" applyBorder="1" applyAlignment="1">
      <alignment horizontal="center" wrapText="1"/>
    </xf>
    <xf numFmtId="4" fontId="2" fillId="0" borderId="0" xfId="0" applyNumberFormat="1" applyFont="1" applyFill="1" applyBorder="1" applyAlignment="1">
      <alignment horizontal="center"/>
    </xf>
    <xf numFmtId="164" fontId="2" fillId="0" borderId="31" xfId="0" applyNumberFormat="1" applyFont="1" applyFill="1" applyBorder="1" applyAlignment="1" applyProtection="1"/>
    <xf numFmtId="164" fontId="2" fillId="0" borderId="17" xfId="0" applyNumberFormat="1" applyFont="1" applyFill="1" applyBorder="1" applyAlignment="1" applyProtection="1"/>
    <xf numFmtId="164" fontId="2" fillId="0" borderId="18" xfId="0" applyNumberFormat="1" applyFont="1" applyFill="1" applyBorder="1" applyAlignment="1" applyProtection="1"/>
    <xf numFmtId="164" fontId="2" fillId="0" borderId="28" xfId="0" applyNumberFormat="1" applyFont="1" applyFill="1" applyBorder="1" applyAlignment="1" applyProtection="1"/>
    <xf numFmtId="164" fontId="2" fillId="0" borderId="24" xfId="0" applyNumberFormat="1" applyFont="1" applyFill="1" applyBorder="1" applyAlignment="1" applyProtection="1"/>
    <xf numFmtId="164" fontId="11" fillId="0" borderId="2" xfId="0" applyNumberFormat="1" applyFont="1" applyFill="1" applyBorder="1" applyAlignment="1"/>
    <xf numFmtId="4" fontId="2" fillId="0" borderId="0" xfId="0" applyNumberFormat="1" applyFont="1" applyFill="1" applyBorder="1" applyAlignment="1" applyProtection="1">
      <alignment horizontal="right"/>
    </xf>
    <xf numFmtId="4" fontId="2" fillId="0" borderId="0" xfId="0" applyNumberFormat="1" applyFont="1" applyFill="1" applyBorder="1"/>
    <xf numFmtId="164" fontId="2" fillId="0" borderId="0" xfId="0" applyNumberFormat="1" applyFont="1" applyFill="1" applyBorder="1" applyAlignment="1"/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/>
    <xf numFmtId="0" fontId="10" fillId="0" borderId="0" xfId="0" applyFont="1" applyFill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2" fillId="0" borderId="23" xfId="0" applyFont="1" applyFill="1" applyBorder="1"/>
    <xf numFmtId="164" fontId="3" fillId="0" borderId="26" xfId="0" applyNumberFormat="1" applyFont="1" applyFill="1" applyBorder="1" applyAlignment="1">
      <alignment vertical="center"/>
    </xf>
    <xf numFmtId="167" fontId="12" fillId="0" borderId="0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right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0" fontId="6" fillId="0" borderId="5" xfId="0" applyNumberFormat="1" applyFont="1" applyFill="1" applyBorder="1" applyAlignment="1">
      <alignment horizontal="center" vertical="center" wrapText="1"/>
    </xf>
    <xf numFmtId="164" fontId="2" fillId="0" borderId="33" xfId="0" applyNumberFormat="1" applyFont="1" applyFill="1" applyBorder="1" applyAlignment="1"/>
    <xf numFmtId="164" fontId="2" fillId="0" borderId="15" xfId="0" applyNumberFormat="1" applyFont="1" applyFill="1" applyBorder="1" applyAlignment="1"/>
    <xf numFmtId="164" fontId="5" fillId="0" borderId="17" xfId="0" applyNumberFormat="1" applyFont="1" applyFill="1" applyBorder="1" applyAlignment="1"/>
    <xf numFmtId="164" fontId="5" fillId="0" borderId="18" xfId="0" applyNumberFormat="1" applyFont="1" applyFill="1" applyBorder="1" applyAlignment="1"/>
    <xf numFmtId="164" fontId="5" fillId="0" borderId="31" xfId="0" applyNumberFormat="1" applyFont="1" applyFill="1" applyBorder="1" applyAlignment="1"/>
    <xf numFmtId="164" fontId="2" fillId="0" borderId="0" xfId="0" applyNumberFormat="1" applyFont="1" applyFill="1" applyBorder="1" applyAlignment="1">
      <alignment horizontal="right"/>
    </xf>
    <xf numFmtId="164" fontId="5" fillId="0" borderId="0" xfId="0" applyNumberFormat="1" applyFont="1" applyFill="1" applyBorder="1" applyAlignment="1">
      <alignment wrapText="1"/>
    </xf>
    <xf numFmtId="164" fontId="3" fillId="0" borderId="44" xfId="0" applyNumberFormat="1" applyFont="1" applyFill="1" applyBorder="1" applyAlignment="1">
      <alignment vertical="center"/>
    </xf>
    <xf numFmtId="0" fontId="6" fillId="0" borderId="29" xfId="0" applyNumberFormat="1" applyFont="1" applyFill="1" applyBorder="1" applyAlignment="1">
      <alignment horizontal="center" vertical="center" wrapText="1"/>
    </xf>
    <xf numFmtId="164" fontId="5" fillId="0" borderId="32" xfId="0" applyNumberFormat="1" applyFont="1" applyFill="1" applyBorder="1" applyAlignment="1"/>
    <xf numFmtId="0" fontId="10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164" fontId="3" fillId="0" borderId="29" xfId="0" applyNumberFormat="1" applyFont="1" applyFill="1" applyBorder="1" applyAlignment="1">
      <alignment vertical="center"/>
    </xf>
    <xf numFmtId="164" fontId="3" fillId="0" borderId="6" xfId="0" applyNumberFormat="1" applyFont="1" applyFill="1" applyBorder="1" applyAlignment="1">
      <alignment vertical="center"/>
    </xf>
    <xf numFmtId="164" fontId="3" fillId="0" borderId="1" xfId="0" applyNumberFormat="1" applyFont="1" applyFill="1" applyBorder="1" applyAlignment="1">
      <alignment vertical="center"/>
    </xf>
    <xf numFmtId="0" fontId="10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8" fillId="0" borderId="29" xfId="0" applyFont="1" applyFill="1" applyBorder="1" applyAlignment="1">
      <alignment horizontal="center" vertical="center" wrapText="1"/>
    </xf>
    <xf numFmtId="164" fontId="2" fillId="0" borderId="16" xfId="0" applyNumberFormat="1" applyFont="1" applyFill="1" applyBorder="1" applyAlignment="1"/>
    <xf numFmtId="0" fontId="6" fillId="0" borderId="44" xfId="0" applyFont="1" applyFill="1" applyBorder="1" applyAlignment="1">
      <alignment horizontal="center" vertical="center" wrapText="1"/>
    </xf>
    <xf numFmtId="164" fontId="5" fillId="0" borderId="0" xfId="0" applyNumberFormat="1" applyFont="1" applyFill="1" applyBorder="1" applyAlignment="1">
      <alignment horizontal="center" wrapText="1"/>
    </xf>
    <xf numFmtId="164" fontId="5" fillId="0" borderId="0" xfId="0" applyNumberFormat="1" applyFont="1" applyFill="1" applyBorder="1" applyAlignment="1">
      <alignment horizontal="left" wrapText="1"/>
    </xf>
    <xf numFmtId="0" fontId="6" fillId="0" borderId="29" xfId="0" applyFont="1" applyFill="1" applyBorder="1" applyAlignment="1">
      <alignment horizontal="center" vertical="center" wrapText="1"/>
    </xf>
    <xf numFmtId="0" fontId="6" fillId="0" borderId="43" xfId="0" applyFont="1" applyFill="1" applyBorder="1" applyAlignment="1">
      <alignment horizontal="center" vertical="center" wrapText="1"/>
    </xf>
    <xf numFmtId="0" fontId="13" fillId="0" borderId="35" xfId="0" applyFont="1" applyFill="1" applyBorder="1" applyAlignment="1">
      <alignment horizontal="left" vertical="center" wrapText="1"/>
    </xf>
    <xf numFmtId="9" fontId="13" fillId="0" borderId="36" xfId="1" applyFont="1" applyFill="1" applyBorder="1" applyAlignment="1">
      <alignment horizontal="left" vertical="center" wrapText="1"/>
    </xf>
    <xf numFmtId="9" fontId="13" fillId="0" borderId="37" xfId="1" applyFont="1" applyFill="1" applyBorder="1" applyAlignment="1">
      <alignment horizontal="left" vertical="center" wrapText="1"/>
    </xf>
    <xf numFmtId="0" fontId="8" fillId="0" borderId="40" xfId="0" applyFont="1" applyFill="1" applyBorder="1" applyAlignment="1">
      <alignment horizontal="center" vertical="center" wrapText="1"/>
    </xf>
    <xf numFmtId="164" fontId="3" fillId="0" borderId="41" xfId="0" applyNumberFormat="1" applyFont="1" applyFill="1" applyBorder="1" applyAlignment="1">
      <alignment vertical="center"/>
    </xf>
    <xf numFmtId="164" fontId="2" fillId="0" borderId="31" xfId="0" applyNumberFormat="1" applyFont="1" applyFill="1" applyBorder="1" applyAlignment="1"/>
    <xf numFmtId="164" fontId="2" fillId="0" borderId="34" xfId="0" applyNumberFormat="1" applyFont="1" applyFill="1" applyBorder="1" applyAlignment="1"/>
    <xf numFmtId="164" fontId="2" fillId="0" borderId="20" xfId="0" applyNumberFormat="1" applyFont="1" applyFill="1" applyBorder="1" applyAlignment="1"/>
    <xf numFmtId="0" fontId="6" fillId="0" borderId="44" xfId="0" applyNumberFormat="1" applyFont="1" applyFill="1" applyBorder="1" applyAlignment="1">
      <alignment horizontal="center" vertical="center" wrapText="1"/>
    </xf>
    <xf numFmtId="164" fontId="3" fillId="0" borderId="45" xfId="0" applyNumberFormat="1" applyFont="1" applyFill="1" applyBorder="1" applyAlignment="1">
      <alignment vertical="center"/>
    </xf>
    <xf numFmtId="164" fontId="3" fillId="0" borderId="46" xfId="0" applyNumberFormat="1" applyFont="1" applyFill="1" applyBorder="1" applyAlignment="1">
      <alignment vertical="center"/>
    </xf>
    <xf numFmtId="0" fontId="8" fillId="0" borderId="47" xfId="0" applyFont="1" applyFill="1" applyBorder="1" applyAlignment="1">
      <alignment horizontal="center" vertical="center" wrapText="1"/>
    </xf>
    <xf numFmtId="0" fontId="6" fillId="0" borderId="48" xfId="0" applyFont="1" applyFill="1" applyBorder="1" applyAlignment="1">
      <alignment horizontal="center" vertical="center" wrapText="1"/>
    </xf>
    <xf numFmtId="0" fontId="6" fillId="0" borderId="49" xfId="0" applyNumberFormat="1" applyFont="1" applyFill="1" applyBorder="1" applyAlignment="1">
      <alignment horizontal="center" vertical="center" wrapText="1"/>
    </xf>
    <xf numFmtId="164" fontId="2" fillId="0" borderId="39" xfId="0" applyNumberFormat="1" applyFont="1" applyFill="1" applyBorder="1" applyAlignment="1"/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164" fontId="2" fillId="0" borderId="7" xfId="0" applyNumberFormat="1" applyFont="1" applyFill="1" applyBorder="1" applyAlignment="1"/>
    <xf numFmtId="0" fontId="6" fillId="0" borderId="44" xfId="0" applyFont="1" applyFill="1" applyBorder="1" applyAlignment="1">
      <alignment horizontal="center" vertical="center" wrapText="1"/>
    </xf>
    <xf numFmtId="0" fontId="6" fillId="0" borderId="29" xfId="0" applyFont="1" applyFill="1" applyBorder="1" applyAlignment="1">
      <alignment horizontal="center" vertical="center" wrapText="1"/>
    </xf>
    <xf numFmtId="164" fontId="2" fillId="0" borderId="32" xfId="0" applyNumberFormat="1" applyFont="1" applyFill="1" applyBorder="1" applyAlignment="1" applyProtection="1"/>
    <xf numFmtId="164" fontId="2" fillId="0" borderId="7" xfId="0" applyNumberFormat="1" applyFont="1" applyFill="1" applyBorder="1" applyAlignment="1" applyProtection="1"/>
    <xf numFmtId="164" fontId="2" fillId="0" borderId="11" xfId="0" applyNumberFormat="1" applyFont="1" applyFill="1" applyBorder="1" applyAlignment="1" applyProtection="1"/>
    <xf numFmtId="164" fontId="2" fillId="0" borderId="2" xfId="0" applyNumberFormat="1" applyFont="1" applyFill="1" applyBorder="1" applyAlignment="1" applyProtection="1"/>
    <xf numFmtId="164" fontId="2" fillId="0" borderId="12" xfId="0" applyNumberFormat="1" applyFont="1" applyFill="1" applyBorder="1" applyAlignment="1" applyProtection="1"/>
    <xf numFmtId="164" fontId="2" fillId="0" borderId="19" xfId="0" applyNumberFormat="1" applyFont="1" applyFill="1" applyBorder="1" applyAlignment="1"/>
    <xf numFmtId="164" fontId="2" fillId="0" borderId="13" xfId="0" applyNumberFormat="1" applyFont="1" applyFill="1" applyBorder="1" applyAlignment="1" applyProtection="1"/>
    <xf numFmtId="164" fontId="2" fillId="0" borderId="14" xfId="0" applyNumberFormat="1" applyFont="1" applyFill="1" applyBorder="1" applyAlignment="1" applyProtection="1"/>
    <xf numFmtId="164" fontId="2" fillId="0" borderId="15" xfId="0" applyNumberFormat="1" applyFont="1" applyFill="1" applyBorder="1" applyAlignment="1" applyProtection="1"/>
    <xf numFmtId="164" fontId="2" fillId="0" borderId="16" xfId="0" applyNumberFormat="1" applyFont="1" applyFill="1" applyBorder="1" applyAlignment="1" applyProtection="1"/>
    <xf numFmtId="164" fontId="2" fillId="0" borderId="50" xfId="0" applyNumberFormat="1" applyFont="1" applyFill="1" applyBorder="1" applyAlignment="1"/>
    <xf numFmtId="167" fontId="14" fillId="0" borderId="17" xfId="0" applyNumberFormat="1" applyFont="1" applyFill="1" applyBorder="1" applyAlignment="1">
      <alignment horizontal="right" vertical="center"/>
    </xf>
    <xf numFmtId="167" fontId="14" fillId="0" borderId="18" xfId="0" applyNumberFormat="1" applyFont="1" applyFill="1" applyBorder="1" applyAlignment="1">
      <alignment horizontal="right" vertical="center"/>
    </xf>
    <xf numFmtId="167" fontId="14" fillId="0" borderId="28" xfId="0" applyNumberFormat="1" applyFont="1" applyFill="1" applyBorder="1" applyAlignment="1">
      <alignment horizontal="right" vertical="center"/>
    </xf>
    <xf numFmtId="167" fontId="14" fillId="0" borderId="11" xfId="0" applyNumberFormat="1" applyFont="1" applyFill="1" applyBorder="1" applyAlignment="1">
      <alignment horizontal="right" vertical="center"/>
    </xf>
    <xf numFmtId="167" fontId="14" fillId="0" borderId="2" xfId="0" applyNumberFormat="1" applyFont="1" applyFill="1" applyBorder="1" applyAlignment="1">
      <alignment horizontal="right" vertical="center"/>
    </xf>
    <xf numFmtId="167" fontId="14" fillId="0" borderId="13" xfId="0" applyNumberFormat="1" applyFont="1" applyFill="1" applyBorder="1" applyAlignment="1">
      <alignment horizontal="right" vertical="center"/>
    </xf>
    <xf numFmtId="167" fontId="14" fillId="0" borderId="14" xfId="0" applyNumberFormat="1" applyFont="1" applyFill="1" applyBorder="1" applyAlignment="1">
      <alignment horizontal="right" vertical="center"/>
    </xf>
    <xf numFmtId="0" fontId="10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6" fillId="0" borderId="40" xfId="0" applyFont="1" applyFill="1" applyBorder="1" applyAlignment="1">
      <alignment horizontal="center" vertical="center" wrapText="1"/>
    </xf>
    <xf numFmtId="0" fontId="6" fillId="0" borderId="42" xfId="0" applyFont="1" applyFill="1" applyBorder="1" applyAlignment="1">
      <alignment horizontal="center" vertical="center" wrapText="1"/>
    </xf>
    <xf numFmtId="164" fontId="5" fillId="0" borderId="0" xfId="0" applyNumberFormat="1" applyFont="1" applyFill="1" applyBorder="1" applyAlignment="1">
      <alignment horizont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7" fillId="0" borderId="31" xfId="0" applyFont="1" applyFill="1" applyBorder="1" applyAlignment="1">
      <alignment horizontal="center" vertical="center" wrapText="1"/>
    </xf>
    <xf numFmtId="164" fontId="5" fillId="0" borderId="0" xfId="0" applyNumberFormat="1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164" fontId="5" fillId="0" borderId="0" xfId="0" applyNumberFormat="1" applyFont="1" applyFill="1" applyBorder="1" applyAlignment="1">
      <alignment horizontal="left" wrapText="1"/>
    </xf>
    <xf numFmtId="49" fontId="7" fillId="0" borderId="43" xfId="0" applyNumberFormat="1" applyFont="1" applyFill="1" applyBorder="1" applyAlignment="1">
      <alignment horizontal="center" vertical="center" wrapText="1"/>
    </xf>
    <xf numFmtId="49" fontId="7" fillId="0" borderId="30" xfId="0" applyNumberFormat="1" applyFont="1" applyFill="1" applyBorder="1" applyAlignment="1">
      <alignment horizontal="center" vertical="center" wrapText="1"/>
    </xf>
    <xf numFmtId="0" fontId="6" fillId="0" borderId="46" xfId="0" applyFont="1" applyFill="1" applyBorder="1" applyAlignment="1">
      <alignment horizontal="center" vertical="center" wrapText="1"/>
    </xf>
    <xf numFmtId="49" fontId="7" fillId="0" borderId="44" xfId="0" applyNumberFormat="1" applyFont="1" applyFill="1" applyBorder="1" applyAlignment="1">
      <alignment horizontal="center" vertical="center" wrapText="1"/>
    </xf>
    <xf numFmtId="49" fontId="7" fillId="0" borderId="38" xfId="0" applyNumberFormat="1" applyFont="1" applyFill="1" applyBorder="1" applyAlignment="1">
      <alignment horizontal="center" vertical="center" wrapText="1"/>
    </xf>
    <xf numFmtId="49" fontId="7" fillId="0" borderId="29" xfId="0" applyNumberFormat="1" applyFont="1" applyFill="1" applyBorder="1" applyAlignment="1">
      <alignment horizontal="center" vertical="center" wrapText="1"/>
    </xf>
    <xf numFmtId="9" fontId="10" fillId="0" borderId="4" xfId="1" applyFont="1" applyFill="1" applyBorder="1" applyAlignment="1">
      <alignment horizontal="left" vertical="center" wrapText="1"/>
    </xf>
    <xf numFmtId="9" fontId="10" fillId="0" borderId="6" xfId="1" applyFont="1" applyFill="1" applyBorder="1" applyAlignment="1">
      <alignment horizontal="left" vertical="center" wrapText="1"/>
    </xf>
    <xf numFmtId="0" fontId="6" fillId="0" borderId="44" xfId="0" applyFont="1" applyFill="1" applyBorder="1" applyAlignment="1">
      <alignment horizontal="center" vertical="center" wrapText="1"/>
    </xf>
    <xf numFmtId="0" fontId="6" fillId="0" borderId="38" xfId="0" applyFont="1" applyFill="1" applyBorder="1" applyAlignment="1">
      <alignment horizontal="center" vertical="center" wrapText="1"/>
    </xf>
    <xf numFmtId="0" fontId="6" fillId="0" borderId="29" xfId="0" applyFont="1" applyFill="1" applyBorder="1" applyAlignment="1">
      <alignment horizontal="center" vertical="center" wrapText="1"/>
    </xf>
    <xf numFmtId="0" fontId="7" fillId="0" borderId="44" xfId="0" applyFont="1" applyFill="1" applyBorder="1" applyAlignment="1">
      <alignment horizontal="center" vertical="center" wrapText="1"/>
    </xf>
    <xf numFmtId="0" fontId="7" fillId="0" borderId="38" xfId="0" applyFont="1" applyFill="1" applyBorder="1" applyAlignment="1">
      <alignment horizontal="center" vertical="center" wrapText="1"/>
    </xf>
    <xf numFmtId="0" fontId="7" fillId="0" borderId="29" xfId="0" applyFont="1" applyFill="1" applyBorder="1" applyAlignment="1">
      <alignment horizontal="center" vertical="center" wrapText="1"/>
    </xf>
    <xf numFmtId="0" fontId="7" fillId="0" borderId="43" xfId="0" applyFont="1" applyFill="1" applyBorder="1" applyAlignment="1">
      <alignment horizontal="center" vertical="center" wrapText="1"/>
    </xf>
    <xf numFmtId="0" fontId="7" fillId="0" borderId="30" xfId="0" applyFont="1" applyFill="1" applyBorder="1" applyAlignment="1">
      <alignment horizontal="center" vertical="center" wrapText="1"/>
    </xf>
    <xf numFmtId="0" fontId="7" fillId="0" borderId="47" xfId="0" applyFont="1" applyFill="1" applyBorder="1" applyAlignment="1">
      <alignment horizontal="center" vertical="center" wrapText="1"/>
    </xf>
    <xf numFmtId="0" fontId="6" fillId="0" borderId="38" xfId="0" applyFont="1" applyFill="1" applyBorder="1" applyAlignment="1">
      <alignment horizontal="center" vertical="center"/>
    </xf>
    <xf numFmtId="0" fontId="7" fillId="0" borderId="26" xfId="0" applyFont="1" applyFill="1" applyBorder="1" applyAlignment="1">
      <alignment horizontal="center" vertical="center" wrapText="1"/>
    </xf>
    <xf numFmtId="0" fontId="6" fillId="0" borderId="29" xfId="0" applyFont="1" applyFill="1" applyBorder="1" applyAlignment="1">
      <alignment horizontal="center" vertical="center"/>
    </xf>
    <xf numFmtId="0" fontId="6" fillId="0" borderId="44" xfId="0" applyFont="1" applyFill="1" applyBorder="1" applyAlignment="1">
      <alignment horizontal="center" vertical="center"/>
    </xf>
    <xf numFmtId="49" fontId="7" fillId="0" borderId="47" xfId="0" applyNumberFormat="1" applyFont="1" applyFill="1" applyBorder="1" applyAlignment="1">
      <alignment horizontal="center" vertical="center" wrapText="1"/>
    </xf>
    <xf numFmtId="164" fontId="2" fillId="0" borderId="51" xfId="0" applyNumberFormat="1" applyFont="1" applyFill="1" applyBorder="1" applyAlignment="1" applyProtection="1"/>
    <xf numFmtId="164" fontId="5" fillId="0" borderId="51" xfId="0" applyNumberFormat="1" applyFont="1" applyFill="1" applyBorder="1" applyAlignment="1"/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33333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333399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3366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00FF"/>
      <rgbColor rgb="002B3C2C"/>
      <rgbColor rgb="00BFD6B1"/>
      <rgbColor rgb="00004000"/>
      <rgbColor rgb="00DEECDD"/>
      <rgbColor rgb="006D9966"/>
      <rgbColor rgb="00808080"/>
      <rgbColor rgb="00FFFFFF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54</xdr:col>
      <xdr:colOff>0</xdr:colOff>
      <xdr:row>7</xdr:row>
      <xdr:rowOff>200025</xdr:rowOff>
    </xdr:from>
    <xdr:to>
      <xdr:col>54</xdr:col>
      <xdr:colOff>28575</xdr:colOff>
      <xdr:row>8</xdr:row>
      <xdr:rowOff>190500</xdr:rowOff>
    </xdr:to>
    <xdr:sp macro="" textlink="">
      <xdr:nvSpPr>
        <xdr:cNvPr id="832833" name="Rectangle 212"/>
        <xdr:cNvSpPr>
          <a:spLocks noChangeArrowheads="1"/>
        </xdr:cNvSpPr>
      </xdr:nvSpPr>
      <xdr:spPr bwMode="auto">
        <a:xfrm>
          <a:off x="30213300" y="5638800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54</xdr:col>
      <xdr:colOff>0</xdr:colOff>
      <xdr:row>18</xdr:row>
      <xdr:rowOff>200025</xdr:rowOff>
    </xdr:from>
    <xdr:to>
      <xdr:col>54</xdr:col>
      <xdr:colOff>66675</xdr:colOff>
      <xdr:row>19</xdr:row>
      <xdr:rowOff>152400</xdr:rowOff>
    </xdr:to>
    <xdr:sp macro="" textlink="">
      <xdr:nvSpPr>
        <xdr:cNvPr id="832834" name="Rectangle 212"/>
        <xdr:cNvSpPr>
          <a:spLocks noChangeArrowheads="1"/>
        </xdr:cNvSpPr>
      </xdr:nvSpPr>
      <xdr:spPr bwMode="auto">
        <a:xfrm>
          <a:off x="30213300" y="8372475"/>
          <a:ext cx="666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55</xdr:col>
      <xdr:colOff>838200</xdr:colOff>
      <xdr:row>0</xdr:row>
      <xdr:rowOff>257175</xdr:rowOff>
    </xdr:from>
    <xdr:to>
      <xdr:col>56</xdr:col>
      <xdr:colOff>200025</xdr:colOff>
      <xdr:row>1</xdr:row>
      <xdr:rowOff>266700</xdr:rowOff>
    </xdr:to>
    <xdr:sp macro="" textlink="">
      <xdr:nvSpPr>
        <xdr:cNvPr id="832835" name="Rectangle 10"/>
        <xdr:cNvSpPr>
          <a:spLocks noChangeArrowheads="1"/>
        </xdr:cNvSpPr>
      </xdr:nvSpPr>
      <xdr:spPr bwMode="auto">
        <a:xfrm>
          <a:off x="32375475" y="257175"/>
          <a:ext cx="5143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56</xdr:col>
      <xdr:colOff>981075</xdr:colOff>
      <xdr:row>18</xdr:row>
      <xdr:rowOff>190500</xdr:rowOff>
    </xdr:from>
    <xdr:to>
      <xdr:col>57</xdr:col>
      <xdr:colOff>0</xdr:colOff>
      <xdr:row>19</xdr:row>
      <xdr:rowOff>228600</xdr:rowOff>
    </xdr:to>
    <xdr:sp macro="" textlink="">
      <xdr:nvSpPr>
        <xdr:cNvPr id="832836" name="Rectangle 10"/>
        <xdr:cNvSpPr>
          <a:spLocks noChangeArrowheads="1"/>
        </xdr:cNvSpPr>
      </xdr:nvSpPr>
      <xdr:spPr bwMode="auto">
        <a:xfrm>
          <a:off x="33670875" y="8362950"/>
          <a:ext cx="3810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55</xdr:col>
      <xdr:colOff>847725</xdr:colOff>
      <xdr:row>0</xdr:row>
      <xdr:rowOff>85725</xdr:rowOff>
    </xdr:from>
    <xdr:to>
      <xdr:col>56</xdr:col>
      <xdr:colOff>361950</xdr:colOff>
      <xdr:row>1</xdr:row>
      <xdr:rowOff>95250</xdr:rowOff>
    </xdr:to>
    <xdr:sp macro="" textlink="">
      <xdr:nvSpPr>
        <xdr:cNvPr id="832837" name="Rectangle 10"/>
        <xdr:cNvSpPr>
          <a:spLocks noChangeArrowheads="1"/>
        </xdr:cNvSpPr>
      </xdr:nvSpPr>
      <xdr:spPr bwMode="auto">
        <a:xfrm>
          <a:off x="32385000" y="85725"/>
          <a:ext cx="6667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56</xdr:col>
      <xdr:colOff>371475</xdr:colOff>
      <xdr:row>0</xdr:row>
      <xdr:rowOff>238125</xdr:rowOff>
    </xdr:from>
    <xdr:to>
      <xdr:col>56</xdr:col>
      <xdr:colOff>771525</xdr:colOff>
      <xdr:row>1</xdr:row>
      <xdr:rowOff>247650</xdr:rowOff>
    </xdr:to>
    <xdr:sp macro="" textlink="">
      <xdr:nvSpPr>
        <xdr:cNvPr id="832838" name="Rectangle 10"/>
        <xdr:cNvSpPr>
          <a:spLocks noChangeArrowheads="1"/>
        </xdr:cNvSpPr>
      </xdr:nvSpPr>
      <xdr:spPr bwMode="auto">
        <a:xfrm>
          <a:off x="33061275" y="238125"/>
          <a:ext cx="4000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54</xdr:col>
      <xdr:colOff>0</xdr:colOff>
      <xdr:row>7</xdr:row>
      <xdr:rowOff>200025</xdr:rowOff>
    </xdr:from>
    <xdr:to>
      <xdr:col>54</xdr:col>
      <xdr:colOff>238125</xdr:colOff>
      <xdr:row>8</xdr:row>
      <xdr:rowOff>247650</xdr:rowOff>
    </xdr:to>
    <xdr:sp macro="" textlink="">
      <xdr:nvSpPr>
        <xdr:cNvPr id="832839" name="Rectangle 10"/>
        <xdr:cNvSpPr>
          <a:spLocks noChangeArrowheads="1"/>
        </xdr:cNvSpPr>
      </xdr:nvSpPr>
      <xdr:spPr bwMode="auto">
        <a:xfrm>
          <a:off x="30213300" y="5638800"/>
          <a:ext cx="23812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54</xdr:col>
      <xdr:colOff>838200</xdr:colOff>
      <xdr:row>5</xdr:row>
      <xdr:rowOff>2943225</xdr:rowOff>
    </xdr:from>
    <xdr:to>
      <xdr:col>55</xdr:col>
      <xdr:colOff>285750</xdr:colOff>
      <xdr:row>5</xdr:row>
      <xdr:rowOff>3209925</xdr:rowOff>
    </xdr:to>
    <xdr:sp macro="" textlink="">
      <xdr:nvSpPr>
        <xdr:cNvPr id="832840" name="Rectangle 10"/>
        <xdr:cNvSpPr>
          <a:spLocks noChangeArrowheads="1"/>
        </xdr:cNvSpPr>
      </xdr:nvSpPr>
      <xdr:spPr bwMode="auto">
        <a:xfrm>
          <a:off x="31051500" y="4343400"/>
          <a:ext cx="77152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55</xdr:col>
      <xdr:colOff>76200</xdr:colOff>
      <xdr:row>0</xdr:row>
      <xdr:rowOff>266700</xdr:rowOff>
    </xdr:from>
    <xdr:to>
      <xdr:col>55</xdr:col>
      <xdr:colOff>476250</xdr:colOff>
      <xdr:row>1</xdr:row>
      <xdr:rowOff>276225</xdr:rowOff>
    </xdr:to>
    <xdr:sp macro="" textlink="">
      <xdr:nvSpPr>
        <xdr:cNvPr id="832841" name="Rectangle 10"/>
        <xdr:cNvSpPr>
          <a:spLocks noChangeArrowheads="1"/>
        </xdr:cNvSpPr>
      </xdr:nvSpPr>
      <xdr:spPr bwMode="auto">
        <a:xfrm>
          <a:off x="31613475" y="266700"/>
          <a:ext cx="4000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54</xdr:col>
      <xdr:colOff>0</xdr:colOff>
      <xdr:row>7</xdr:row>
      <xdr:rowOff>200025</xdr:rowOff>
    </xdr:from>
    <xdr:to>
      <xdr:col>54</xdr:col>
      <xdr:colOff>28575</xdr:colOff>
      <xdr:row>8</xdr:row>
      <xdr:rowOff>190500</xdr:rowOff>
    </xdr:to>
    <xdr:sp macro="" textlink="">
      <xdr:nvSpPr>
        <xdr:cNvPr id="832842" name="Rectangle 212"/>
        <xdr:cNvSpPr>
          <a:spLocks noChangeArrowheads="1"/>
        </xdr:cNvSpPr>
      </xdr:nvSpPr>
      <xdr:spPr bwMode="auto">
        <a:xfrm>
          <a:off x="30213300" y="5638800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54</xdr:col>
      <xdr:colOff>0</xdr:colOff>
      <xdr:row>7</xdr:row>
      <xdr:rowOff>200025</xdr:rowOff>
    </xdr:from>
    <xdr:to>
      <xdr:col>54</xdr:col>
      <xdr:colOff>28575</xdr:colOff>
      <xdr:row>8</xdr:row>
      <xdr:rowOff>190500</xdr:rowOff>
    </xdr:to>
    <xdr:sp macro="" textlink="">
      <xdr:nvSpPr>
        <xdr:cNvPr id="832843" name="Rectangle 212"/>
        <xdr:cNvSpPr>
          <a:spLocks noChangeArrowheads="1"/>
        </xdr:cNvSpPr>
      </xdr:nvSpPr>
      <xdr:spPr bwMode="auto">
        <a:xfrm>
          <a:off x="30213300" y="5638800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54</xdr:col>
      <xdr:colOff>0</xdr:colOff>
      <xdr:row>7</xdr:row>
      <xdr:rowOff>200025</xdr:rowOff>
    </xdr:from>
    <xdr:to>
      <xdr:col>54</xdr:col>
      <xdr:colOff>28575</xdr:colOff>
      <xdr:row>8</xdr:row>
      <xdr:rowOff>190500</xdr:rowOff>
    </xdr:to>
    <xdr:sp macro="" textlink="">
      <xdr:nvSpPr>
        <xdr:cNvPr id="832844" name="Rectangle 212"/>
        <xdr:cNvSpPr>
          <a:spLocks noChangeArrowheads="1"/>
        </xdr:cNvSpPr>
      </xdr:nvSpPr>
      <xdr:spPr bwMode="auto">
        <a:xfrm>
          <a:off x="30213300" y="5638800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54</xdr:col>
      <xdr:colOff>0</xdr:colOff>
      <xdr:row>7</xdr:row>
      <xdr:rowOff>200025</xdr:rowOff>
    </xdr:from>
    <xdr:to>
      <xdr:col>54</xdr:col>
      <xdr:colOff>28575</xdr:colOff>
      <xdr:row>8</xdr:row>
      <xdr:rowOff>190500</xdr:rowOff>
    </xdr:to>
    <xdr:sp macro="" textlink="">
      <xdr:nvSpPr>
        <xdr:cNvPr id="832845" name="Rectangle 212"/>
        <xdr:cNvSpPr>
          <a:spLocks noChangeArrowheads="1"/>
        </xdr:cNvSpPr>
      </xdr:nvSpPr>
      <xdr:spPr bwMode="auto">
        <a:xfrm>
          <a:off x="30213300" y="5638800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55</xdr:col>
      <xdr:colOff>0</xdr:colOff>
      <xdr:row>7</xdr:row>
      <xdr:rowOff>200025</xdr:rowOff>
    </xdr:from>
    <xdr:to>
      <xdr:col>55</xdr:col>
      <xdr:colOff>28575</xdr:colOff>
      <xdr:row>8</xdr:row>
      <xdr:rowOff>190500</xdr:rowOff>
    </xdr:to>
    <xdr:sp macro="" textlink="">
      <xdr:nvSpPr>
        <xdr:cNvPr id="832846" name="Rectangle 212"/>
        <xdr:cNvSpPr>
          <a:spLocks noChangeArrowheads="1"/>
        </xdr:cNvSpPr>
      </xdr:nvSpPr>
      <xdr:spPr bwMode="auto">
        <a:xfrm>
          <a:off x="31537275" y="5638800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55</xdr:col>
      <xdr:colOff>0</xdr:colOff>
      <xdr:row>7</xdr:row>
      <xdr:rowOff>200025</xdr:rowOff>
    </xdr:from>
    <xdr:to>
      <xdr:col>55</xdr:col>
      <xdr:colOff>28575</xdr:colOff>
      <xdr:row>8</xdr:row>
      <xdr:rowOff>190500</xdr:rowOff>
    </xdr:to>
    <xdr:sp macro="" textlink="">
      <xdr:nvSpPr>
        <xdr:cNvPr id="832847" name="Rectangle 212"/>
        <xdr:cNvSpPr>
          <a:spLocks noChangeArrowheads="1"/>
        </xdr:cNvSpPr>
      </xdr:nvSpPr>
      <xdr:spPr bwMode="auto">
        <a:xfrm>
          <a:off x="31537275" y="5638800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55</xdr:col>
      <xdr:colOff>0</xdr:colOff>
      <xdr:row>7</xdr:row>
      <xdr:rowOff>200025</xdr:rowOff>
    </xdr:from>
    <xdr:to>
      <xdr:col>55</xdr:col>
      <xdr:colOff>28575</xdr:colOff>
      <xdr:row>8</xdr:row>
      <xdr:rowOff>190500</xdr:rowOff>
    </xdr:to>
    <xdr:sp macro="" textlink="">
      <xdr:nvSpPr>
        <xdr:cNvPr id="832848" name="Rectangle 212"/>
        <xdr:cNvSpPr>
          <a:spLocks noChangeArrowheads="1"/>
        </xdr:cNvSpPr>
      </xdr:nvSpPr>
      <xdr:spPr bwMode="auto">
        <a:xfrm>
          <a:off x="31537275" y="5638800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55</xdr:col>
      <xdr:colOff>0</xdr:colOff>
      <xdr:row>7</xdr:row>
      <xdr:rowOff>200025</xdr:rowOff>
    </xdr:from>
    <xdr:to>
      <xdr:col>55</xdr:col>
      <xdr:colOff>28575</xdr:colOff>
      <xdr:row>8</xdr:row>
      <xdr:rowOff>190500</xdr:rowOff>
    </xdr:to>
    <xdr:sp macro="" textlink="">
      <xdr:nvSpPr>
        <xdr:cNvPr id="832849" name="Rectangle 212"/>
        <xdr:cNvSpPr>
          <a:spLocks noChangeArrowheads="1"/>
        </xdr:cNvSpPr>
      </xdr:nvSpPr>
      <xdr:spPr bwMode="auto">
        <a:xfrm>
          <a:off x="31537275" y="5638800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56</xdr:col>
      <xdr:colOff>0</xdr:colOff>
      <xdr:row>7</xdr:row>
      <xdr:rowOff>200025</xdr:rowOff>
    </xdr:from>
    <xdr:to>
      <xdr:col>56</xdr:col>
      <xdr:colOff>28575</xdr:colOff>
      <xdr:row>8</xdr:row>
      <xdr:rowOff>190500</xdr:rowOff>
    </xdr:to>
    <xdr:sp macro="" textlink="">
      <xdr:nvSpPr>
        <xdr:cNvPr id="832850" name="Rectangle 212"/>
        <xdr:cNvSpPr>
          <a:spLocks noChangeArrowheads="1"/>
        </xdr:cNvSpPr>
      </xdr:nvSpPr>
      <xdr:spPr bwMode="auto">
        <a:xfrm>
          <a:off x="32689800" y="5638800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56</xdr:col>
      <xdr:colOff>0</xdr:colOff>
      <xdr:row>7</xdr:row>
      <xdr:rowOff>200025</xdr:rowOff>
    </xdr:from>
    <xdr:to>
      <xdr:col>56</xdr:col>
      <xdr:colOff>28575</xdr:colOff>
      <xdr:row>8</xdr:row>
      <xdr:rowOff>190500</xdr:rowOff>
    </xdr:to>
    <xdr:sp macro="" textlink="">
      <xdr:nvSpPr>
        <xdr:cNvPr id="832851" name="Rectangle 212"/>
        <xdr:cNvSpPr>
          <a:spLocks noChangeArrowheads="1"/>
        </xdr:cNvSpPr>
      </xdr:nvSpPr>
      <xdr:spPr bwMode="auto">
        <a:xfrm>
          <a:off x="32689800" y="5638800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56</xdr:col>
      <xdr:colOff>0</xdr:colOff>
      <xdr:row>7</xdr:row>
      <xdr:rowOff>200025</xdr:rowOff>
    </xdr:from>
    <xdr:to>
      <xdr:col>56</xdr:col>
      <xdr:colOff>28575</xdr:colOff>
      <xdr:row>8</xdr:row>
      <xdr:rowOff>190500</xdr:rowOff>
    </xdr:to>
    <xdr:sp macro="" textlink="">
      <xdr:nvSpPr>
        <xdr:cNvPr id="832852" name="Rectangle 212"/>
        <xdr:cNvSpPr>
          <a:spLocks noChangeArrowheads="1"/>
        </xdr:cNvSpPr>
      </xdr:nvSpPr>
      <xdr:spPr bwMode="auto">
        <a:xfrm>
          <a:off x="32689800" y="5638800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56</xdr:col>
      <xdr:colOff>0</xdr:colOff>
      <xdr:row>7</xdr:row>
      <xdr:rowOff>200025</xdr:rowOff>
    </xdr:from>
    <xdr:to>
      <xdr:col>56</xdr:col>
      <xdr:colOff>28575</xdr:colOff>
      <xdr:row>8</xdr:row>
      <xdr:rowOff>190500</xdr:rowOff>
    </xdr:to>
    <xdr:sp macro="" textlink="">
      <xdr:nvSpPr>
        <xdr:cNvPr id="832853" name="Rectangle 212"/>
        <xdr:cNvSpPr>
          <a:spLocks noChangeArrowheads="1"/>
        </xdr:cNvSpPr>
      </xdr:nvSpPr>
      <xdr:spPr bwMode="auto">
        <a:xfrm>
          <a:off x="32689800" y="5638800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54</xdr:col>
      <xdr:colOff>0</xdr:colOff>
      <xdr:row>7</xdr:row>
      <xdr:rowOff>200025</xdr:rowOff>
    </xdr:from>
    <xdr:to>
      <xdr:col>54</xdr:col>
      <xdr:colOff>28575</xdr:colOff>
      <xdr:row>8</xdr:row>
      <xdr:rowOff>190500</xdr:rowOff>
    </xdr:to>
    <xdr:sp macro="" textlink="">
      <xdr:nvSpPr>
        <xdr:cNvPr id="832854" name="Rectangle 212"/>
        <xdr:cNvSpPr>
          <a:spLocks noChangeArrowheads="1"/>
        </xdr:cNvSpPr>
      </xdr:nvSpPr>
      <xdr:spPr bwMode="auto">
        <a:xfrm>
          <a:off x="30213300" y="5638800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54</xdr:col>
      <xdr:colOff>0</xdr:colOff>
      <xdr:row>7</xdr:row>
      <xdr:rowOff>200025</xdr:rowOff>
    </xdr:from>
    <xdr:to>
      <xdr:col>54</xdr:col>
      <xdr:colOff>28575</xdr:colOff>
      <xdr:row>8</xdr:row>
      <xdr:rowOff>190500</xdr:rowOff>
    </xdr:to>
    <xdr:sp macro="" textlink="">
      <xdr:nvSpPr>
        <xdr:cNvPr id="832855" name="Rectangle 212"/>
        <xdr:cNvSpPr>
          <a:spLocks noChangeArrowheads="1"/>
        </xdr:cNvSpPr>
      </xdr:nvSpPr>
      <xdr:spPr bwMode="auto">
        <a:xfrm>
          <a:off x="30213300" y="5638800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57</xdr:col>
      <xdr:colOff>0</xdr:colOff>
      <xdr:row>7</xdr:row>
      <xdr:rowOff>200025</xdr:rowOff>
    </xdr:from>
    <xdr:to>
      <xdr:col>57</xdr:col>
      <xdr:colOff>28575</xdr:colOff>
      <xdr:row>8</xdr:row>
      <xdr:rowOff>190500</xdr:rowOff>
    </xdr:to>
    <xdr:sp macro="" textlink="">
      <xdr:nvSpPr>
        <xdr:cNvPr id="832856" name="Rectangle 212"/>
        <xdr:cNvSpPr>
          <a:spLocks noChangeArrowheads="1"/>
        </xdr:cNvSpPr>
      </xdr:nvSpPr>
      <xdr:spPr bwMode="auto">
        <a:xfrm>
          <a:off x="34051875" y="5638800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17</xdr:col>
      <xdr:colOff>1047750</xdr:colOff>
      <xdr:row>15</xdr:row>
      <xdr:rowOff>0</xdr:rowOff>
    </xdr:from>
    <xdr:to>
      <xdr:col>18</xdr:col>
      <xdr:colOff>0</xdr:colOff>
      <xdr:row>15</xdr:row>
      <xdr:rowOff>238125</xdr:rowOff>
    </xdr:to>
    <xdr:sp macro="" textlink="">
      <xdr:nvSpPr>
        <xdr:cNvPr id="832857" name="Rectangle 9"/>
        <xdr:cNvSpPr>
          <a:spLocks noChangeArrowheads="1"/>
        </xdr:cNvSpPr>
      </xdr:nvSpPr>
      <xdr:spPr bwMode="auto">
        <a:xfrm>
          <a:off x="12325350" y="7429500"/>
          <a:ext cx="7905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17</xdr:col>
      <xdr:colOff>1019175</xdr:colOff>
      <xdr:row>30</xdr:row>
      <xdr:rowOff>219075</xdr:rowOff>
    </xdr:from>
    <xdr:to>
      <xdr:col>18</xdr:col>
      <xdr:colOff>0</xdr:colOff>
      <xdr:row>31</xdr:row>
      <xdr:rowOff>209550</xdr:rowOff>
    </xdr:to>
    <xdr:sp macro="" textlink="">
      <xdr:nvSpPr>
        <xdr:cNvPr id="832858" name="Rectangle 16"/>
        <xdr:cNvSpPr>
          <a:spLocks noChangeArrowheads="1"/>
        </xdr:cNvSpPr>
      </xdr:nvSpPr>
      <xdr:spPr bwMode="auto">
        <a:xfrm>
          <a:off x="12296775" y="11363325"/>
          <a:ext cx="81915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17</xdr:col>
      <xdr:colOff>1076325</xdr:colOff>
      <xdr:row>29</xdr:row>
      <xdr:rowOff>200025</xdr:rowOff>
    </xdr:from>
    <xdr:to>
      <xdr:col>18</xdr:col>
      <xdr:colOff>0</xdr:colOff>
      <xdr:row>30</xdr:row>
      <xdr:rowOff>238125</xdr:rowOff>
    </xdr:to>
    <xdr:sp macro="" textlink="">
      <xdr:nvSpPr>
        <xdr:cNvPr id="832859" name="Rectangle 10"/>
        <xdr:cNvSpPr>
          <a:spLocks noChangeArrowheads="1"/>
        </xdr:cNvSpPr>
      </xdr:nvSpPr>
      <xdr:spPr bwMode="auto">
        <a:xfrm>
          <a:off x="12353925" y="11096625"/>
          <a:ext cx="7620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17</xdr:col>
      <xdr:colOff>1066800</xdr:colOff>
      <xdr:row>27</xdr:row>
      <xdr:rowOff>190500</xdr:rowOff>
    </xdr:from>
    <xdr:to>
      <xdr:col>18</xdr:col>
      <xdr:colOff>0</xdr:colOff>
      <xdr:row>28</xdr:row>
      <xdr:rowOff>238125</xdr:rowOff>
    </xdr:to>
    <xdr:sp macro="" textlink="">
      <xdr:nvSpPr>
        <xdr:cNvPr id="832860" name="Rectangle 10"/>
        <xdr:cNvSpPr>
          <a:spLocks noChangeArrowheads="1"/>
        </xdr:cNvSpPr>
      </xdr:nvSpPr>
      <xdr:spPr bwMode="auto">
        <a:xfrm>
          <a:off x="12344400" y="10591800"/>
          <a:ext cx="77152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2"/>
  <dimension ref="A1:DG103"/>
  <sheetViews>
    <sheetView showZeros="0" tabSelected="1" view="pageBreakPreview" zoomScale="60" zoomScaleNormal="70" workbookViewId="0">
      <pane xSplit="2" ySplit="3" topLeftCell="C7" activePane="bottomRight" state="frozen"/>
      <selection pane="topRight" activeCell="C1" sqref="C1"/>
      <selection pane="bottomLeft" activeCell="A4" sqref="A4"/>
      <selection pane="bottomRight" activeCell="CW28" sqref="CW28"/>
    </sheetView>
  </sheetViews>
  <sheetFormatPr defaultColWidth="9.109375" defaultRowHeight="18"/>
  <cols>
    <col min="1" max="1" width="12.33203125" style="2" customWidth="1"/>
    <col min="2" max="2" width="65" style="2" customWidth="1"/>
    <col min="3" max="3" width="20.6640625" style="2" customWidth="1"/>
    <col min="4" max="4" width="20.77734375" style="2" customWidth="1"/>
    <col min="5" max="5" width="20.6640625" style="2" customWidth="1"/>
    <col min="6" max="6" width="20.77734375" style="2" customWidth="1"/>
    <col min="7" max="9" width="20.6640625" style="2" customWidth="1"/>
    <col min="10" max="15" width="17.6640625" style="2" customWidth="1"/>
    <col min="16" max="18" width="20.6640625" style="1" customWidth="1"/>
    <col min="19" max="25" width="20.77734375" style="1" customWidth="1"/>
    <col min="26" max="29" width="20.6640625" style="1" customWidth="1"/>
    <col min="30" max="31" width="20.77734375" style="1" customWidth="1"/>
    <col min="32" max="32" width="20.6640625" style="1" customWidth="1"/>
    <col min="33" max="39" width="20.77734375" style="1" customWidth="1"/>
    <col min="40" max="48" width="17.77734375" style="1" customWidth="1"/>
    <col min="49" max="51" width="20.77734375" style="1" customWidth="1"/>
    <col min="52" max="55" width="17.77734375" style="1" customWidth="1"/>
    <col min="56" max="57" width="17.88671875" style="1" customWidth="1"/>
    <col min="58" max="59" width="20.6640625" style="1" customWidth="1"/>
    <col min="60" max="60" width="20.77734375" style="1" customWidth="1"/>
    <col min="61" max="67" width="15.77734375" style="2" customWidth="1"/>
    <col min="68" max="68" width="15.6640625" style="2" customWidth="1"/>
    <col min="69" max="71" width="15.77734375" style="2" customWidth="1"/>
    <col min="72" max="72" width="15.6640625" style="2" customWidth="1"/>
    <col min="73" max="74" width="15.77734375" style="2" customWidth="1"/>
    <col min="75" max="75" width="15.6640625" style="2" customWidth="1"/>
    <col min="76" max="78" width="15.77734375" style="2" customWidth="1"/>
    <col min="79" max="80" width="15.6640625" style="2" customWidth="1"/>
    <col min="81" max="85" width="15.77734375" style="2" customWidth="1"/>
    <col min="86" max="86" width="15.6640625" style="2" customWidth="1"/>
    <col min="87" max="88" width="15.77734375" style="2" customWidth="1"/>
    <col min="89" max="90" width="15.6640625" style="2" customWidth="1"/>
    <col min="91" max="92" width="15.77734375" style="2" customWidth="1"/>
    <col min="93" max="93" width="15.6640625" style="2" customWidth="1"/>
    <col min="94" max="101" width="15.77734375" style="2" customWidth="1"/>
    <col min="102" max="102" width="15.6640625" style="2" customWidth="1"/>
    <col min="103" max="106" width="15.77734375" style="2" customWidth="1"/>
    <col min="107" max="108" width="15.6640625" style="2" customWidth="1"/>
    <col min="109" max="109" width="15.77734375" style="2" customWidth="1"/>
    <col min="110" max="111" width="15.6640625" style="2" customWidth="1"/>
    <col min="112" max="16384" width="9.109375" style="2"/>
  </cols>
  <sheetData>
    <row r="1" spans="1:111" ht="21.75" customHeight="1">
      <c r="A1" s="150" t="s">
        <v>4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46"/>
      <c r="N1" s="146"/>
      <c r="O1" s="146"/>
      <c r="P1" s="146"/>
      <c r="Q1" s="146"/>
      <c r="R1" s="146"/>
      <c r="S1" s="146"/>
      <c r="T1" s="146"/>
      <c r="U1" s="146"/>
      <c r="V1" s="97"/>
      <c r="W1" s="97"/>
      <c r="X1" s="97"/>
      <c r="Y1" s="91"/>
      <c r="Z1" s="91"/>
      <c r="AA1" s="91"/>
      <c r="AB1" s="73"/>
      <c r="AC1" s="73"/>
      <c r="AD1" s="73"/>
      <c r="AE1" s="73"/>
      <c r="AF1" s="73"/>
      <c r="AG1" s="73"/>
      <c r="AH1" s="73"/>
      <c r="AI1" s="73"/>
      <c r="AJ1" s="73"/>
      <c r="AK1" s="73"/>
      <c r="AL1" s="73"/>
      <c r="AM1" s="73"/>
      <c r="AN1" s="73"/>
      <c r="AO1" s="73"/>
      <c r="AP1" s="73"/>
      <c r="AQ1" s="73"/>
      <c r="AR1" s="73"/>
      <c r="AS1" s="73"/>
      <c r="AT1" s="73"/>
      <c r="AU1" s="73"/>
      <c r="AV1" s="73"/>
      <c r="AW1" s="73"/>
      <c r="AX1" s="73"/>
      <c r="AY1" s="73"/>
      <c r="AZ1" s="73"/>
      <c r="BA1" s="73"/>
      <c r="BB1" s="73"/>
    </row>
    <row r="2" spans="1:111" ht="21.75" customHeight="1">
      <c r="A2" s="148" t="s">
        <v>6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6"/>
      <c r="N2" s="146"/>
      <c r="O2" s="146"/>
      <c r="P2" s="146"/>
      <c r="Q2" s="146"/>
      <c r="R2" s="146"/>
      <c r="S2" s="146"/>
      <c r="T2" s="146"/>
      <c r="U2" s="146"/>
      <c r="V2" s="98"/>
      <c r="W2" s="98"/>
      <c r="X2" s="98"/>
      <c r="Y2" s="92"/>
      <c r="Z2" s="92"/>
      <c r="AA2" s="92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73"/>
      <c r="AM2" s="73"/>
      <c r="AN2" s="73"/>
      <c r="AO2" s="73"/>
      <c r="AP2" s="73"/>
      <c r="AQ2" s="73"/>
      <c r="AR2" s="73"/>
      <c r="AS2" s="73"/>
      <c r="AT2" s="73"/>
      <c r="AU2" s="73"/>
      <c r="AV2" s="73"/>
      <c r="AW2" s="73"/>
      <c r="AX2" s="73"/>
      <c r="AY2" s="73"/>
      <c r="AZ2" s="73"/>
      <c r="BA2" s="73"/>
      <c r="BB2" s="73"/>
    </row>
    <row r="3" spans="1:111" ht="21.75" customHeight="1">
      <c r="A3" s="149" t="s">
        <v>73</v>
      </c>
      <c r="B3" s="149"/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7"/>
      <c r="N3" s="147"/>
      <c r="O3" s="147"/>
      <c r="P3" s="147"/>
      <c r="Q3" s="147"/>
      <c r="R3" s="147"/>
      <c r="S3" s="147"/>
      <c r="T3" s="147"/>
      <c r="U3" s="147"/>
      <c r="V3" s="99"/>
      <c r="W3" s="99"/>
      <c r="X3" s="99"/>
      <c r="Y3" s="93"/>
      <c r="Z3" s="93"/>
      <c r="AA3" s="93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74"/>
      <c r="AT3" s="74"/>
      <c r="AU3" s="74"/>
      <c r="AV3" s="74"/>
      <c r="AW3" s="74"/>
      <c r="AX3" s="74"/>
      <c r="AY3" s="74"/>
      <c r="AZ3" s="74"/>
      <c r="BA3" s="74"/>
      <c r="BB3" s="74"/>
    </row>
    <row r="4" spans="1:111" ht="18.75" customHeight="1" thickBot="1">
      <c r="L4" s="4" t="s">
        <v>9</v>
      </c>
      <c r="P4" s="2"/>
      <c r="Q4" s="2"/>
      <c r="R4" s="2"/>
      <c r="S4" s="2"/>
      <c r="T4" s="2"/>
      <c r="V4" s="4"/>
      <c r="W4" s="4"/>
      <c r="X4" s="4" t="s">
        <v>9</v>
      </c>
      <c r="Y4" s="4"/>
      <c r="Z4" s="4"/>
      <c r="AA4" s="4"/>
      <c r="AB4" s="2"/>
      <c r="AC4" s="2"/>
      <c r="AD4" s="42"/>
      <c r="AE4" s="2"/>
      <c r="AF4" s="2"/>
      <c r="AG4" s="42"/>
      <c r="AH4" s="78"/>
      <c r="AI4" s="78"/>
      <c r="AJ4" s="4" t="s">
        <v>9</v>
      </c>
      <c r="AK4" s="4"/>
      <c r="AL4" s="4"/>
      <c r="AN4" s="4"/>
      <c r="AO4" s="4"/>
      <c r="AP4" s="4"/>
      <c r="AQ4" s="4"/>
      <c r="AR4" s="4"/>
      <c r="AS4" s="4"/>
      <c r="AT4" s="4"/>
      <c r="AU4" s="4"/>
      <c r="AV4" s="4" t="s">
        <v>9</v>
      </c>
      <c r="AW4" s="78"/>
      <c r="AX4" s="78"/>
      <c r="AY4" s="78"/>
      <c r="AZ4" s="78"/>
      <c r="BA4" s="78"/>
      <c r="BB4" s="78"/>
      <c r="BE4" s="42"/>
      <c r="BF4" s="11"/>
      <c r="BG4" s="11"/>
      <c r="BH4" s="42" t="s">
        <v>9</v>
      </c>
      <c r="BI4" s="11"/>
      <c r="BJ4" s="11"/>
      <c r="BK4" s="11"/>
      <c r="BL4" s="11"/>
      <c r="BM4" s="11"/>
      <c r="BN4" s="42"/>
      <c r="BO4" s="42"/>
      <c r="BP4" s="42"/>
      <c r="BQ4" s="42"/>
      <c r="BR4" s="42"/>
      <c r="BS4" s="42"/>
      <c r="BU4" s="75"/>
      <c r="BV4" s="75"/>
      <c r="BW4" s="42" t="s">
        <v>9</v>
      </c>
      <c r="BX4" s="42"/>
      <c r="BY4" s="42"/>
      <c r="BZ4" s="42"/>
      <c r="CA4" s="42"/>
      <c r="CB4" s="42"/>
      <c r="CC4" s="42"/>
      <c r="CD4" s="42"/>
      <c r="CE4" s="42"/>
      <c r="CG4" s="42"/>
      <c r="CH4" s="42"/>
      <c r="CI4" s="42"/>
      <c r="CJ4" s="42"/>
      <c r="CK4" s="42"/>
      <c r="CL4" s="42" t="s">
        <v>9</v>
      </c>
      <c r="CM4" s="42"/>
      <c r="CN4" s="42"/>
      <c r="CO4" s="42"/>
      <c r="CP4" s="42"/>
      <c r="CQ4" s="42"/>
      <c r="CR4" s="42"/>
      <c r="CS4" s="42"/>
      <c r="CT4" s="42"/>
      <c r="CU4" s="42"/>
      <c r="CV4" s="42"/>
      <c r="CW4" s="42"/>
      <c r="CX4" s="42" t="s">
        <v>9</v>
      </c>
      <c r="CY4" s="42"/>
      <c r="CZ4" s="42"/>
      <c r="DA4" s="42"/>
      <c r="DB4" s="42"/>
      <c r="DC4" s="42"/>
      <c r="DD4" s="42"/>
      <c r="DE4" s="75"/>
      <c r="DF4" s="75"/>
      <c r="DG4" s="42" t="s">
        <v>9</v>
      </c>
    </row>
    <row r="5" spans="1:111" s="8" customFormat="1" ht="26.25" customHeight="1" thickBot="1">
      <c r="A5" s="151" t="s">
        <v>2</v>
      </c>
      <c r="B5" s="151" t="s">
        <v>5</v>
      </c>
      <c r="C5" s="151" t="s">
        <v>8</v>
      </c>
      <c r="D5" s="170" t="s">
        <v>1</v>
      </c>
      <c r="E5" s="171"/>
      <c r="F5" s="171"/>
      <c r="G5" s="171"/>
      <c r="H5" s="171"/>
      <c r="I5" s="171"/>
      <c r="J5" s="171"/>
      <c r="K5" s="171"/>
      <c r="L5" s="172"/>
      <c r="M5" s="182" t="s">
        <v>1</v>
      </c>
      <c r="N5" s="179"/>
      <c r="O5" s="179"/>
      <c r="P5" s="179"/>
      <c r="Q5" s="179"/>
      <c r="R5" s="179"/>
      <c r="S5" s="179"/>
      <c r="T5" s="179"/>
      <c r="U5" s="179"/>
      <c r="V5" s="179"/>
      <c r="W5" s="179"/>
      <c r="X5" s="179"/>
      <c r="Y5" s="179" t="s">
        <v>1</v>
      </c>
      <c r="Z5" s="179"/>
      <c r="AA5" s="179"/>
      <c r="AB5" s="179"/>
      <c r="AC5" s="179"/>
      <c r="AD5" s="179"/>
      <c r="AE5" s="179"/>
      <c r="AF5" s="179"/>
      <c r="AG5" s="179"/>
      <c r="AH5" s="179"/>
      <c r="AI5" s="179"/>
      <c r="AJ5" s="179"/>
      <c r="AK5" s="179" t="s">
        <v>1</v>
      </c>
      <c r="AL5" s="179"/>
      <c r="AM5" s="179"/>
      <c r="AN5" s="179"/>
      <c r="AO5" s="179"/>
      <c r="AP5" s="179"/>
      <c r="AQ5" s="179"/>
      <c r="AR5" s="179"/>
      <c r="AS5" s="179"/>
      <c r="AT5" s="179"/>
      <c r="AU5" s="179"/>
      <c r="AV5" s="179"/>
      <c r="AW5" s="179" t="s">
        <v>1</v>
      </c>
      <c r="AX5" s="179"/>
      <c r="AY5" s="179"/>
      <c r="AZ5" s="179"/>
      <c r="BA5" s="179"/>
      <c r="BB5" s="179"/>
      <c r="BC5" s="179"/>
      <c r="BD5" s="179"/>
      <c r="BE5" s="179"/>
      <c r="BF5" s="179"/>
      <c r="BG5" s="179"/>
      <c r="BH5" s="179"/>
      <c r="BI5" s="179" t="s">
        <v>1</v>
      </c>
      <c r="BJ5" s="179"/>
      <c r="BK5" s="179"/>
      <c r="BL5" s="179"/>
      <c r="BM5" s="179"/>
      <c r="BN5" s="179"/>
      <c r="BO5" s="179"/>
      <c r="BP5" s="179"/>
      <c r="BQ5" s="179"/>
      <c r="BR5" s="179"/>
      <c r="BS5" s="179"/>
      <c r="BT5" s="179"/>
      <c r="BU5" s="179"/>
      <c r="BV5" s="179"/>
      <c r="BW5" s="179"/>
      <c r="BX5" s="179" t="s">
        <v>1</v>
      </c>
      <c r="BY5" s="179"/>
      <c r="BZ5" s="179"/>
      <c r="CA5" s="179"/>
      <c r="CB5" s="179"/>
      <c r="CC5" s="179"/>
      <c r="CD5" s="179"/>
      <c r="CE5" s="179"/>
      <c r="CF5" s="179"/>
      <c r="CG5" s="179"/>
      <c r="CH5" s="179"/>
      <c r="CI5" s="179"/>
      <c r="CJ5" s="179"/>
      <c r="CK5" s="179"/>
      <c r="CL5" s="179"/>
      <c r="CM5" s="179" t="s">
        <v>1</v>
      </c>
      <c r="CN5" s="179"/>
      <c r="CO5" s="179"/>
      <c r="CP5" s="179"/>
      <c r="CQ5" s="179"/>
      <c r="CR5" s="179"/>
      <c r="CS5" s="179"/>
      <c r="CT5" s="179"/>
      <c r="CU5" s="179"/>
      <c r="CV5" s="179"/>
      <c r="CW5" s="179"/>
      <c r="CX5" s="179"/>
      <c r="CY5" s="179" t="s">
        <v>1</v>
      </c>
      <c r="CZ5" s="179"/>
      <c r="DA5" s="179"/>
      <c r="DB5" s="179"/>
      <c r="DC5" s="179"/>
      <c r="DD5" s="179"/>
      <c r="DE5" s="179"/>
      <c r="DF5" s="179"/>
      <c r="DG5" s="181"/>
    </row>
    <row r="6" spans="1:111" ht="244.5" customHeight="1" thickBot="1">
      <c r="A6" s="152"/>
      <c r="B6" s="152"/>
      <c r="C6" s="152"/>
      <c r="D6" s="170" t="s">
        <v>61</v>
      </c>
      <c r="E6" s="171"/>
      <c r="F6" s="172"/>
      <c r="G6" s="170" t="s">
        <v>62</v>
      </c>
      <c r="H6" s="171"/>
      <c r="I6" s="172"/>
      <c r="J6" s="170" t="s">
        <v>64</v>
      </c>
      <c r="K6" s="171"/>
      <c r="L6" s="172"/>
      <c r="M6" s="170" t="s">
        <v>65</v>
      </c>
      <c r="N6" s="171"/>
      <c r="O6" s="172"/>
      <c r="P6" s="162" t="s">
        <v>10</v>
      </c>
      <c r="Q6" s="163"/>
      <c r="R6" s="183"/>
      <c r="S6" s="165" t="s">
        <v>36</v>
      </c>
      <c r="T6" s="166"/>
      <c r="U6" s="167"/>
      <c r="V6" s="162" t="s">
        <v>66</v>
      </c>
      <c r="W6" s="163"/>
      <c r="X6" s="183"/>
      <c r="Y6" s="165" t="s">
        <v>54</v>
      </c>
      <c r="Z6" s="166"/>
      <c r="AA6" s="167"/>
      <c r="AB6" s="170" t="s">
        <v>37</v>
      </c>
      <c r="AC6" s="171"/>
      <c r="AD6" s="172"/>
      <c r="AE6" s="170" t="s">
        <v>38</v>
      </c>
      <c r="AF6" s="171"/>
      <c r="AG6" s="172"/>
      <c r="AH6" s="170" t="s">
        <v>39</v>
      </c>
      <c r="AI6" s="171"/>
      <c r="AJ6" s="172"/>
      <c r="AK6" s="170" t="s">
        <v>67</v>
      </c>
      <c r="AL6" s="171"/>
      <c r="AM6" s="172"/>
      <c r="AN6" s="170" t="s">
        <v>68</v>
      </c>
      <c r="AO6" s="171"/>
      <c r="AP6" s="172"/>
      <c r="AQ6" s="170" t="s">
        <v>57</v>
      </c>
      <c r="AR6" s="171"/>
      <c r="AS6" s="172"/>
      <c r="AT6" s="170" t="s">
        <v>58</v>
      </c>
      <c r="AU6" s="171"/>
      <c r="AV6" s="172"/>
      <c r="AW6" s="170" t="s">
        <v>56</v>
      </c>
      <c r="AX6" s="171"/>
      <c r="AY6" s="172"/>
      <c r="AZ6" s="170" t="s">
        <v>55</v>
      </c>
      <c r="BA6" s="171"/>
      <c r="BB6" s="172"/>
      <c r="BC6" s="154" t="s">
        <v>72</v>
      </c>
      <c r="BD6" s="155"/>
      <c r="BE6" s="160"/>
      <c r="BF6" s="173" t="s">
        <v>40</v>
      </c>
      <c r="BG6" s="174"/>
      <c r="BH6" s="175"/>
      <c r="BI6" s="159" t="s">
        <v>41</v>
      </c>
      <c r="BJ6" s="156"/>
      <c r="BK6" s="157"/>
      <c r="BL6" s="159" t="s">
        <v>42</v>
      </c>
      <c r="BM6" s="156"/>
      <c r="BN6" s="157"/>
      <c r="BO6" s="159" t="s">
        <v>43</v>
      </c>
      <c r="BP6" s="156"/>
      <c r="BQ6" s="157"/>
      <c r="BR6" s="159" t="s">
        <v>44</v>
      </c>
      <c r="BS6" s="156"/>
      <c r="BT6" s="157"/>
      <c r="BU6" s="154" t="s">
        <v>45</v>
      </c>
      <c r="BV6" s="155"/>
      <c r="BW6" s="160"/>
      <c r="BX6" s="154" t="s">
        <v>47</v>
      </c>
      <c r="BY6" s="155"/>
      <c r="BZ6" s="160"/>
      <c r="CA6" s="154" t="s">
        <v>49</v>
      </c>
      <c r="CB6" s="155"/>
      <c r="CC6" s="160"/>
      <c r="CD6" s="173" t="s">
        <v>50</v>
      </c>
      <c r="CE6" s="174"/>
      <c r="CF6" s="175"/>
      <c r="CG6" s="154" t="s">
        <v>48</v>
      </c>
      <c r="CH6" s="155"/>
      <c r="CI6" s="160"/>
      <c r="CJ6" s="176" t="s">
        <v>51</v>
      </c>
      <c r="CK6" s="177"/>
      <c r="CL6" s="178"/>
      <c r="CM6" s="173" t="s">
        <v>52</v>
      </c>
      <c r="CN6" s="174"/>
      <c r="CO6" s="175"/>
      <c r="CP6" s="173" t="s">
        <v>53</v>
      </c>
      <c r="CQ6" s="174"/>
      <c r="CR6" s="175"/>
      <c r="CS6" s="173" t="s">
        <v>59</v>
      </c>
      <c r="CT6" s="174"/>
      <c r="CU6" s="175"/>
      <c r="CV6" s="173" t="s">
        <v>70</v>
      </c>
      <c r="CW6" s="174"/>
      <c r="CX6" s="175"/>
      <c r="CY6" s="173" t="s">
        <v>69</v>
      </c>
      <c r="CZ6" s="174"/>
      <c r="DA6" s="175"/>
      <c r="DB6" s="173" t="s">
        <v>71</v>
      </c>
      <c r="DC6" s="174"/>
      <c r="DD6" s="175"/>
      <c r="DE6" s="180" t="s">
        <v>46</v>
      </c>
      <c r="DF6" s="155"/>
      <c r="DG6" s="160"/>
    </row>
    <row r="7" spans="1:111" ht="73.5" customHeight="1" thickBot="1">
      <c r="A7" s="152"/>
      <c r="B7" s="152"/>
      <c r="C7" s="164"/>
      <c r="D7" s="106" t="str">
        <f>P7</f>
        <v>розпис на січень
- липень</v>
      </c>
      <c r="E7" s="119" t="s">
        <v>3</v>
      </c>
      <c r="F7" s="120" t="s">
        <v>7</v>
      </c>
      <c r="G7" s="102" t="str">
        <f>P7</f>
        <v>розпис на січень
- липень</v>
      </c>
      <c r="H7" s="18" t="s">
        <v>3</v>
      </c>
      <c r="I7" s="19" t="s">
        <v>7</v>
      </c>
      <c r="J7" s="126" t="str">
        <f>P7</f>
        <v>розпис на січень
- липень</v>
      </c>
      <c r="K7" s="18" t="s">
        <v>3</v>
      </c>
      <c r="L7" s="19" t="s">
        <v>7</v>
      </c>
      <c r="M7" s="126" t="str">
        <f>P7</f>
        <v>розпис на січень
- липень</v>
      </c>
      <c r="N7" s="18" t="s">
        <v>3</v>
      </c>
      <c r="O7" s="19" t="s">
        <v>7</v>
      </c>
      <c r="P7" s="17" t="s">
        <v>60</v>
      </c>
      <c r="Q7" s="18" t="s">
        <v>3</v>
      </c>
      <c r="R7" s="19" t="s">
        <v>7</v>
      </c>
      <c r="S7" s="17" t="str">
        <f>P7</f>
        <v>розпис на січень
- липень</v>
      </c>
      <c r="T7" s="18" t="s">
        <v>3</v>
      </c>
      <c r="U7" s="19" t="s">
        <v>7</v>
      </c>
      <c r="V7" s="79" t="str">
        <f>S7</f>
        <v>розпис на січень
- липень</v>
      </c>
      <c r="W7" s="80" t="s">
        <v>3</v>
      </c>
      <c r="X7" s="19" t="s">
        <v>7</v>
      </c>
      <c r="Y7" s="17" t="str">
        <f>S7</f>
        <v>розпис на січень
- липень</v>
      </c>
      <c r="Z7" s="18" t="s">
        <v>3</v>
      </c>
      <c r="AA7" s="19" t="s">
        <v>7</v>
      </c>
      <c r="AB7" s="17" t="str">
        <f>P7</f>
        <v>розпис на січень
- липень</v>
      </c>
      <c r="AC7" s="18" t="s">
        <v>3</v>
      </c>
      <c r="AD7" s="19" t="s">
        <v>7</v>
      </c>
      <c r="AE7" s="17" t="str">
        <f>P7</f>
        <v>розпис на січень
- липень</v>
      </c>
      <c r="AF7" s="18" t="s">
        <v>3</v>
      </c>
      <c r="AG7" s="19" t="s">
        <v>7</v>
      </c>
      <c r="AH7" s="79" t="str">
        <f>S7</f>
        <v>розпис на січень
- липень</v>
      </c>
      <c r="AI7" s="80" t="s">
        <v>3</v>
      </c>
      <c r="AJ7" s="89" t="s">
        <v>7</v>
      </c>
      <c r="AK7" s="115" t="str">
        <f>AH7</f>
        <v>розпис на січень
- липень</v>
      </c>
      <c r="AL7" s="80" t="s">
        <v>3</v>
      </c>
      <c r="AM7" s="89" t="s">
        <v>7</v>
      </c>
      <c r="AN7" s="115" t="str">
        <f>AK7</f>
        <v>розпис на січень
- липень</v>
      </c>
      <c r="AO7" s="80" t="s">
        <v>3</v>
      </c>
      <c r="AP7" s="89" t="s">
        <v>7</v>
      </c>
      <c r="AQ7" s="79" t="str">
        <f>Y7</f>
        <v>розпис на січень
- липень</v>
      </c>
      <c r="AR7" s="80" t="s">
        <v>3</v>
      </c>
      <c r="AS7" s="89" t="s">
        <v>7</v>
      </c>
      <c r="AT7" s="79" t="str">
        <f>AB7</f>
        <v>розпис на січень
- липень</v>
      </c>
      <c r="AU7" s="80" t="s">
        <v>3</v>
      </c>
      <c r="AV7" s="89" t="s">
        <v>7</v>
      </c>
      <c r="AW7" s="79" t="str">
        <f>Y7</f>
        <v>розпис на січень
- липень</v>
      </c>
      <c r="AX7" s="80" t="s">
        <v>3</v>
      </c>
      <c r="AY7" s="89" t="s">
        <v>7</v>
      </c>
      <c r="AZ7" s="79" t="str">
        <f>AB7</f>
        <v>розпис на січень
- липень</v>
      </c>
      <c r="BA7" s="80" t="s">
        <v>3</v>
      </c>
      <c r="BB7" s="89" t="s">
        <v>7</v>
      </c>
      <c r="BC7" s="17" t="str">
        <f>P7</f>
        <v>розпис на січень
- липень</v>
      </c>
      <c r="BD7" s="18" t="s">
        <v>3</v>
      </c>
      <c r="BE7" s="19" t="s">
        <v>7</v>
      </c>
      <c r="BF7" s="17" t="str">
        <f>P7</f>
        <v>розпис на січень
- липень</v>
      </c>
      <c r="BG7" s="18" t="s">
        <v>3</v>
      </c>
      <c r="BH7" s="19" t="s">
        <v>7</v>
      </c>
      <c r="BI7" s="17" t="str">
        <f>P7</f>
        <v>розпис на січень
- липень</v>
      </c>
      <c r="BJ7" s="18" t="s">
        <v>3</v>
      </c>
      <c r="BK7" s="127" t="s">
        <v>7</v>
      </c>
      <c r="BL7" s="17" t="str">
        <f>P7</f>
        <v>розпис на січень
- липень</v>
      </c>
      <c r="BM7" s="18" t="s">
        <v>3</v>
      </c>
      <c r="BN7" s="127" t="s">
        <v>7</v>
      </c>
      <c r="BO7" s="17" t="str">
        <f>S7</f>
        <v>розпис на січень
- липень</v>
      </c>
      <c r="BP7" s="18" t="s">
        <v>3</v>
      </c>
      <c r="BQ7" s="127" t="s">
        <v>7</v>
      </c>
      <c r="BR7" s="17" t="str">
        <f>AB7</f>
        <v>розпис на січень
- липень</v>
      </c>
      <c r="BS7" s="18" t="s">
        <v>3</v>
      </c>
      <c r="BT7" s="127" t="s">
        <v>7</v>
      </c>
      <c r="BU7" s="17" t="str">
        <f>AB7</f>
        <v>розпис на січень
- липень</v>
      </c>
      <c r="BV7" s="18" t="s">
        <v>3</v>
      </c>
      <c r="BW7" s="127" t="s">
        <v>7</v>
      </c>
      <c r="BX7" s="17" t="str">
        <f>AE7</f>
        <v>розпис на січень
- липень</v>
      </c>
      <c r="BY7" s="18" t="s">
        <v>3</v>
      </c>
      <c r="BZ7" s="127" t="s">
        <v>7</v>
      </c>
      <c r="CA7" s="17" t="str">
        <f>P7</f>
        <v>розпис на січень
- липень</v>
      </c>
      <c r="CB7" s="18" t="s">
        <v>3</v>
      </c>
      <c r="CC7" s="127" t="s">
        <v>7</v>
      </c>
      <c r="CD7" s="126" t="str">
        <f>P7</f>
        <v>розпис на січень
- липень</v>
      </c>
      <c r="CE7" s="18" t="s">
        <v>3</v>
      </c>
      <c r="CF7" s="127" t="s">
        <v>7</v>
      </c>
      <c r="CG7" s="17" t="str">
        <f>AH7</f>
        <v>розпис на січень
- липень</v>
      </c>
      <c r="CH7" s="18" t="s">
        <v>3</v>
      </c>
      <c r="CI7" s="127" t="s">
        <v>7</v>
      </c>
      <c r="CJ7" s="17" t="str">
        <f>P7</f>
        <v>розпис на січень
- липень</v>
      </c>
      <c r="CK7" s="18" t="s">
        <v>3</v>
      </c>
      <c r="CL7" s="127" t="s">
        <v>7</v>
      </c>
      <c r="CM7" s="17" t="str">
        <f>P7</f>
        <v>розпис на січень
- липень</v>
      </c>
      <c r="CN7" s="18" t="s">
        <v>3</v>
      </c>
      <c r="CO7" s="127" t="s">
        <v>7</v>
      </c>
      <c r="CP7" s="126" t="str">
        <f>P7</f>
        <v>розпис на січень
- липень</v>
      </c>
      <c r="CQ7" s="18" t="s">
        <v>3</v>
      </c>
      <c r="CR7" s="127" t="s">
        <v>7</v>
      </c>
      <c r="CS7" s="126" t="str">
        <f>S7</f>
        <v>розпис на січень
- липень</v>
      </c>
      <c r="CT7" s="18" t="s">
        <v>3</v>
      </c>
      <c r="CU7" s="127" t="s">
        <v>7</v>
      </c>
      <c r="CV7" s="126" t="str">
        <f>CS7</f>
        <v>розпис на січень
- липень</v>
      </c>
      <c r="CW7" s="18" t="s">
        <v>3</v>
      </c>
      <c r="CX7" s="127" t="s">
        <v>7</v>
      </c>
      <c r="CY7" s="126" t="str">
        <f>CS7</f>
        <v>розпис на січень
- липень</v>
      </c>
      <c r="CZ7" s="18" t="s">
        <v>3</v>
      </c>
      <c r="DA7" s="127" t="s">
        <v>7</v>
      </c>
      <c r="DB7" s="126" t="str">
        <f>CP7</f>
        <v>розпис на січень
- липень</v>
      </c>
      <c r="DC7" s="18" t="s">
        <v>3</v>
      </c>
      <c r="DD7" s="127" t="s">
        <v>7</v>
      </c>
      <c r="DE7" s="55" t="str">
        <f>P7</f>
        <v>розпис на січень
- липень</v>
      </c>
      <c r="DF7" s="18" t="s">
        <v>3</v>
      </c>
      <c r="DG7" s="105" t="s">
        <v>7</v>
      </c>
    </row>
    <row r="8" spans="1:111" s="5" customFormat="1" ht="18.75" customHeight="1" thickBot="1">
      <c r="A8" s="10">
        <v>1</v>
      </c>
      <c r="B8" s="10">
        <v>2</v>
      </c>
      <c r="C8" s="10">
        <v>3</v>
      </c>
      <c r="D8" s="122">
        <v>4</v>
      </c>
      <c r="E8" s="123">
        <v>5</v>
      </c>
      <c r="F8" s="124">
        <v>6</v>
      </c>
      <c r="G8" s="10">
        <v>7</v>
      </c>
      <c r="H8" s="10">
        <v>8</v>
      </c>
      <c r="I8" s="10">
        <v>9</v>
      </c>
      <c r="J8" s="110">
        <v>10</v>
      </c>
      <c r="K8" s="110">
        <v>11</v>
      </c>
      <c r="L8" s="110">
        <v>12</v>
      </c>
      <c r="M8" s="110">
        <v>13</v>
      </c>
      <c r="N8" s="110">
        <v>14</v>
      </c>
      <c r="O8" s="110">
        <v>15</v>
      </c>
      <c r="P8" s="10">
        <v>16</v>
      </c>
      <c r="Q8" s="10">
        <v>17</v>
      </c>
      <c r="R8" s="10">
        <v>18</v>
      </c>
      <c r="S8" s="10">
        <v>19</v>
      </c>
      <c r="T8" s="10">
        <v>20</v>
      </c>
      <c r="U8" s="10">
        <v>21</v>
      </c>
      <c r="V8" s="10">
        <v>22</v>
      </c>
      <c r="W8" s="10">
        <v>23</v>
      </c>
      <c r="X8" s="10">
        <v>24</v>
      </c>
      <c r="Y8" s="10">
        <v>25</v>
      </c>
      <c r="Z8" s="10">
        <v>26</v>
      </c>
      <c r="AA8" s="10">
        <v>27</v>
      </c>
      <c r="AB8" s="10">
        <v>28</v>
      </c>
      <c r="AC8" s="10">
        <v>29</v>
      </c>
      <c r="AD8" s="10">
        <v>30</v>
      </c>
      <c r="AE8" s="10">
        <v>31</v>
      </c>
      <c r="AF8" s="10">
        <v>32</v>
      </c>
      <c r="AG8" s="10">
        <v>33</v>
      </c>
      <c r="AH8" s="10">
        <v>34</v>
      </c>
      <c r="AI8" s="10">
        <v>35</v>
      </c>
      <c r="AJ8" s="10">
        <v>36</v>
      </c>
      <c r="AK8" s="110">
        <v>37</v>
      </c>
      <c r="AL8" s="110">
        <v>38</v>
      </c>
      <c r="AM8" s="110">
        <v>39</v>
      </c>
      <c r="AN8" s="110">
        <v>40</v>
      </c>
      <c r="AO8" s="110">
        <v>41</v>
      </c>
      <c r="AP8" s="110">
        <v>42</v>
      </c>
      <c r="AQ8" s="10">
        <v>43</v>
      </c>
      <c r="AR8" s="10">
        <v>44</v>
      </c>
      <c r="AS8" s="10">
        <v>45</v>
      </c>
      <c r="AT8" s="10">
        <v>46</v>
      </c>
      <c r="AU8" s="100">
        <v>47</v>
      </c>
      <c r="AV8" s="100">
        <v>48</v>
      </c>
      <c r="AW8" s="10">
        <v>49</v>
      </c>
      <c r="AX8" s="10">
        <v>50</v>
      </c>
      <c r="AY8" s="10">
        <v>51</v>
      </c>
      <c r="AZ8" s="10">
        <v>52</v>
      </c>
      <c r="BA8" s="10">
        <v>53</v>
      </c>
      <c r="BB8" s="10">
        <v>54</v>
      </c>
      <c r="BC8" s="10">
        <v>55</v>
      </c>
      <c r="BD8" s="10">
        <v>56</v>
      </c>
      <c r="BE8" s="10">
        <v>57</v>
      </c>
      <c r="BF8" s="10">
        <v>58</v>
      </c>
      <c r="BG8" s="10">
        <v>59</v>
      </c>
      <c r="BH8" s="10">
        <v>60</v>
      </c>
      <c r="BI8" s="10">
        <v>61</v>
      </c>
      <c r="BJ8" s="10">
        <v>62</v>
      </c>
      <c r="BK8" s="10">
        <v>63</v>
      </c>
      <c r="BL8" s="10">
        <v>64</v>
      </c>
      <c r="BM8" s="10">
        <v>65</v>
      </c>
      <c r="BN8" s="10">
        <v>66</v>
      </c>
      <c r="BO8" s="10">
        <v>67</v>
      </c>
      <c r="BP8" s="10">
        <v>68</v>
      </c>
      <c r="BQ8" s="10">
        <v>69</v>
      </c>
      <c r="BR8" s="10">
        <v>70</v>
      </c>
      <c r="BS8" s="10">
        <v>71</v>
      </c>
      <c r="BT8" s="10">
        <v>72</v>
      </c>
      <c r="BU8" s="10">
        <v>73</v>
      </c>
      <c r="BV8" s="10">
        <v>74</v>
      </c>
      <c r="BW8" s="10">
        <v>75</v>
      </c>
      <c r="BX8" s="10">
        <v>76</v>
      </c>
      <c r="BY8" s="10">
        <v>77</v>
      </c>
      <c r="BZ8" s="10">
        <v>78</v>
      </c>
      <c r="CA8" s="10">
        <v>79</v>
      </c>
      <c r="CB8" s="10">
        <v>80</v>
      </c>
      <c r="CC8" s="10">
        <v>81</v>
      </c>
      <c r="CD8" s="10">
        <v>82</v>
      </c>
      <c r="CE8" s="10">
        <v>83</v>
      </c>
      <c r="CF8" s="10">
        <v>84</v>
      </c>
      <c r="CG8" s="10">
        <v>85</v>
      </c>
      <c r="CH8" s="10">
        <v>86</v>
      </c>
      <c r="CI8" s="10">
        <v>87</v>
      </c>
      <c r="CJ8" s="10">
        <v>88</v>
      </c>
      <c r="CK8" s="10">
        <v>89</v>
      </c>
      <c r="CL8" s="10">
        <v>90</v>
      </c>
      <c r="CM8" s="10">
        <v>91</v>
      </c>
      <c r="CN8" s="10">
        <v>92</v>
      </c>
      <c r="CO8" s="10">
        <v>93</v>
      </c>
      <c r="CP8" s="10">
        <v>94</v>
      </c>
      <c r="CQ8" s="10">
        <v>95</v>
      </c>
      <c r="CR8" s="10">
        <v>96</v>
      </c>
      <c r="CS8" s="10">
        <v>97</v>
      </c>
      <c r="CT8" s="10">
        <v>98</v>
      </c>
      <c r="CU8" s="10">
        <v>99</v>
      </c>
      <c r="CV8" s="110">
        <v>100</v>
      </c>
      <c r="CW8" s="118">
        <v>101</v>
      </c>
      <c r="CX8" s="118">
        <v>102</v>
      </c>
      <c r="CY8" s="110">
        <v>103</v>
      </c>
      <c r="CZ8" s="118">
        <v>104</v>
      </c>
      <c r="DA8" s="118">
        <v>105</v>
      </c>
      <c r="DB8" s="110">
        <v>106</v>
      </c>
      <c r="DC8" s="118">
        <v>107</v>
      </c>
      <c r="DD8" s="118">
        <v>108</v>
      </c>
      <c r="DE8" s="100">
        <v>109</v>
      </c>
      <c r="DF8" s="10">
        <v>110</v>
      </c>
      <c r="DG8" s="10">
        <v>111</v>
      </c>
    </row>
    <row r="9" spans="1:111" ht="21.6" customHeight="1">
      <c r="A9" s="21">
        <v>1</v>
      </c>
      <c r="B9" s="107" t="s">
        <v>12</v>
      </c>
      <c r="C9" s="138">
        <f>F9+I9+L9+O9+R9+U9+X9+AA9+AD9+AG9+AJ9+AM9+AP9+AS9+AV9+AY9+BB9+BE9+BH9+BK9+BN9+BQ9+BT9+BW9+BZ9+CC9+CF9+CI9+CL9+CO9+CR9+CU9+DG9</f>
        <v>3184916.6501499992</v>
      </c>
      <c r="D9" s="139">
        <v>3351.366</v>
      </c>
      <c r="E9" s="140">
        <v>3351.366</v>
      </c>
      <c r="F9" s="112">
        <v>0</v>
      </c>
      <c r="G9" s="141">
        <v>2654.32</v>
      </c>
      <c r="H9" s="125">
        <v>2654.32</v>
      </c>
      <c r="I9" s="121">
        <v>0</v>
      </c>
      <c r="J9" s="35">
        <v>1387.925</v>
      </c>
      <c r="K9" s="36">
        <v>1387.925</v>
      </c>
      <c r="L9" s="112">
        <v>0</v>
      </c>
      <c r="M9" s="35">
        <v>623.53300000000002</v>
      </c>
      <c r="N9" s="36">
        <v>623.53300000000002</v>
      </c>
      <c r="O9" s="112">
        <v>0</v>
      </c>
      <c r="P9" s="35">
        <v>2648784.2999999998</v>
      </c>
      <c r="Q9" s="36">
        <v>2648784.2999999998</v>
      </c>
      <c r="R9" s="62">
        <v>2521461.0111999996</v>
      </c>
      <c r="S9" s="63">
        <v>9201</v>
      </c>
      <c r="T9" s="64">
        <v>9201</v>
      </c>
      <c r="U9" s="62">
        <v>5276.5613400000002</v>
      </c>
      <c r="V9" s="63">
        <v>25323.8</v>
      </c>
      <c r="W9" s="64">
        <v>25323.8</v>
      </c>
      <c r="X9" s="62">
        <v>0</v>
      </c>
      <c r="Y9" s="63">
        <v>9954.5</v>
      </c>
      <c r="Z9" s="64">
        <v>9954.5</v>
      </c>
      <c r="AA9" s="62">
        <v>751.13099999999997</v>
      </c>
      <c r="AB9" s="128">
        <v>120049.1</v>
      </c>
      <c r="AC9" s="129">
        <v>120019.7</v>
      </c>
      <c r="AD9" s="66">
        <v>113101.60669</v>
      </c>
      <c r="AE9" s="128">
        <v>8594.5</v>
      </c>
      <c r="AF9" s="129">
        <v>8594.5</v>
      </c>
      <c r="AG9" s="184">
        <v>0</v>
      </c>
      <c r="AH9" s="63"/>
      <c r="AI9" s="64"/>
      <c r="AJ9" s="62">
        <v>0</v>
      </c>
      <c r="AK9" s="63">
        <v>4773.6719999999996</v>
      </c>
      <c r="AL9" s="64">
        <v>4773.6719999999996</v>
      </c>
      <c r="AM9" s="62">
        <v>177.27495999999999</v>
      </c>
      <c r="AN9" s="63">
        <v>11559.611999999999</v>
      </c>
      <c r="AO9" s="64">
        <v>11559.611999999999</v>
      </c>
      <c r="AP9" s="62">
        <v>0</v>
      </c>
      <c r="AQ9" s="63"/>
      <c r="AR9" s="64"/>
      <c r="AS9" s="62"/>
      <c r="AT9" s="128">
        <v>2968.7689999999998</v>
      </c>
      <c r="AU9" s="65">
        <v>2968.7689999999998</v>
      </c>
      <c r="AV9" s="66">
        <v>0</v>
      </c>
      <c r="AW9" s="128">
        <v>69735</v>
      </c>
      <c r="AX9" s="129">
        <v>69735</v>
      </c>
      <c r="AY9" s="66">
        <v>7562.4003499999999</v>
      </c>
      <c r="AZ9" s="128">
        <v>658.7</v>
      </c>
      <c r="BA9" s="129">
        <v>658.7</v>
      </c>
      <c r="BB9" s="66">
        <v>0</v>
      </c>
      <c r="BC9" s="128">
        <v>178924</v>
      </c>
      <c r="BD9" s="64">
        <v>5130.1239999999998</v>
      </c>
      <c r="BE9" s="62">
        <v>35893.905119999996</v>
      </c>
      <c r="BF9" s="63">
        <v>682413.3</v>
      </c>
      <c r="BG9" s="64">
        <v>682413.3</v>
      </c>
      <c r="BH9" s="62">
        <v>488014.96416999999</v>
      </c>
      <c r="BI9" s="90"/>
      <c r="BJ9" s="20"/>
      <c r="BK9" s="25"/>
      <c r="BL9" s="90"/>
      <c r="BM9" s="20"/>
      <c r="BN9" s="25"/>
      <c r="BO9" s="90"/>
      <c r="BP9" s="20"/>
      <c r="BQ9" s="25"/>
      <c r="BR9" s="90"/>
      <c r="BS9" s="20"/>
      <c r="BT9" s="25"/>
      <c r="BU9" s="90"/>
      <c r="BV9" s="20"/>
      <c r="BW9" s="25"/>
      <c r="BX9" s="90"/>
      <c r="BY9" s="20"/>
      <c r="BZ9" s="25"/>
      <c r="CA9" s="83"/>
      <c r="CB9" s="84"/>
      <c r="CC9" s="85"/>
      <c r="CD9" s="83"/>
      <c r="CE9" s="84"/>
      <c r="CF9" s="85"/>
      <c r="CG9" s="90"/>
      <c r="CH9" s="20"/>
      <c r="CI9" s="25"/>
      <c r="CJ9" s="83"/>
      <c r="CK9" s="84"/>
      <c r="CL9" s="85"/>
      <c r="CM9" s="83"/>
      <c r="CN9" s="84"/>
      <c r="CO9" s="85"/>
      <c r="CP9" s="83"/>
      <c r="CQ9" s="84"/>
      <c r="CR9" s="85"/>
      <c r="CS9" s="90"/>
      <c r="CT9" s="20"/>
      <c r="CU9" s="185"/>
      <c r="CV9" s="83"/>
      <c r="CW9" s="84"/>
      <c r="CX9" s="85"/>
      <c r="CY9" s="83"/>
      <c r="CZ9" s="84"/>
      <c r="DA9" s="85"/>
      <c r="DB9" s="83"/>
      <c r="DC9" s="84"/>
      <c r="DD9" s="85"/>
      <c r="DE9" s="57"/>
      <c r="DF9" s="20"/>
      <c r="DG9" s="25">
        <v>12677.795320000001</v>
      </c>
    </row>
    <row r="10" spans="1:111" ht="21.6" customHeight="1">
      <c r="A10" s="22">
        <v>2</v>
      </c>
      <c r="B10" s="108" t="s">
        <v>13</v>
      </c>
      <c r="C10" s="138">
        <f t="shared" ref="C10:C33" si="0">F10+I10+L10+O10+R10+U10+X10+AA10+AD10+AG10+AJ10+AM10+AP10+AS10+AV10+AY10+BB10+BE10+BH10+BK10+BN10+BQ10+BT10+BW10+BZ10+CC10+CF10+CI10+CL10+CO10+CR10+CU10+DG10</f>
        <v>2623707.8532699998</v>
      </c>
      <c r="D10" s="142">
        <v>2927.7779999999998</v>
      </c>
      <c r="E10" s="143">
        <v>2927.7779999999998</v>
      </c>
      <c r="F10" s="30">
        <v>0</v>
      </c>
      <c r="G10" s="33">
        <v>621.57799999999997</v>
      </c>
      <c r="H10" s="13">
        <v>621.57799999999997</v>
      </c>
      <c r="I10" s="81">
        <v>0</v>
      </c>
      <c r="J10" s="29">
        <v>932.36699999999996</v>
      </c>
      <c r="K10" s="13">
        <v>932.36699999999996</v>
      </c>
      <c r="L10" s="30">
        <v>0</v>
      </c>
      <c r="M10" s="29">
        <v>580.62300000000005</v>
      </c>
      <c r="N10" s="13">
        <v>580.62300000000005</v>
      </c>
      <c r="O10" s="30">
        <v>0</v>
      </c>
      <c r="P10" s="29">
        <v>2274830.2000000002</v>
      </c>
      <c r="Q10" s="13">
        <v>2274830.2000000002</v>
      </c>
      <c r="R10" s="132">
        <v>2191194.3015399999</v>
      </c>
      <c r="S10" s="29">
        <v>7886.3</v>
      </c>
      <c r="T10" s="13">
        <v>7886.3</v>
      </c>
      <c r="U10" s="132">
        <v>7009.6718000000001</v>
      </c>
      <c r="V10" s="130">
        <v>21788.5</v>
      </c>
      <c r="W10" s="131">
        <v>21788.5</v>
      </c>
      <c r="X10" s="132">
        <v>0</v>
      </c>
      <c r="Y10" s="29">
        <v>8698</v>
      </c>
      <c r="Z10" s="13">
        <v>8698</v>
      </c>
      <c r="AA10" s="132">
        <v>356.00059999999996</v>
      </c>
      <c r="AB10" s="29">
        <v>79076.100000000006</v>
      </c>
      <c r="AC10" s="13">
        <v>79075.7</v>
      </c>
      <c r="AD10" s="40">
        <v>68285.814870000002</v>
      </c>
      <c r="AE10" s="29">
        <v>3743.1</v>
      </c>
      <c r="AF10" s="13">
        <v>3743.1</v>
      </c>
      <c r="AG10" s="30">
        <v>0</v>
      </c>
      <c r="AH10" s="29"/>
      <c r="AI10" s="13"/>
      <c r="AJ10" s="30">
        <v>0</v>
      </c>
      <c r="AK10" s="29">
        <v>1011.101</v>
      </c>
      <c r="AL10" s="13">
        <v>1011.101</v>
      </c>
      <c r="AM10" s="30">
        <v>0</v>
      </c>
      <c r="AN10" s="29">
        <v>2528.944</v>
      </c>
      <c r="AO10" s="13">
        <v>2528.944</v>
      </c>
      <c r="AP10" s="30">
        <v>0</v>
      </c>
      <c r="AQ10" s="29"/>
      <c r="AR10" s="13"/>
      <c r="AS10" s="30"/>
      <c r="AT10" s="29">
        <v>8200</v>
      </c>
      <c r="AU10" s="33">
        <v>8200</v>
      </c>
      <c r="AV10" s="40">
        <v>0</v>
      </c>
      <c r="AW10" s="29">
        <v>36333</v>
      </c>
      <c r="AX10" s="13">
        <v>36333</v>
      </c>
      <c r="AY10" s="40">
        <v>3823.2419100000002</v>
      </c>
      <c r="AZ10" s="29"/>
      <c r="BA10" s="13"/>
      <c r="BB10" s="40">
        <v>0</v>
      </c>
      <c r="BC10" s="29">
        <v>22782.400000000001</v>
      </c>
      <c r="BD10" s="14">
        <v>0</v>
      </c>
      <c r="BE10" s="25">
        <v>0</v>
      </c>
      <c r="BF10" s="24">
        <v>399216.2</v>
      </c>
      <c r="BG10" s="14">
        <v>399216.2</v>
      </c>
      <c r="BH10" s="25">
        <v>335978.19458999997</v>
      </c>
      <c r="BI10" s="24"/>
      <c r="BJ10" s="14"/>
      <c r="BK10" s="25"/>
      <c r="BL10" s="24"/>
      <c r="BM10" s="14"/>
      <c r="BN10" s="25"/>
      <c r="BO10" s="24"/>
      <c r="BP10" s="14"/>
      <c r="BQ10" s="25"/>
      <c r="BR10" s="24"/>
      <c r="BS10" s="14"/>
      <c r="BT10" s="25"/>
      <c r="BU10" s="24"/>
      <c r="BV10" s="14"/>
      <c r="BW10" s="25"/>
      <c r="BX10" s="24"/>
      <c r="BY10" s="14"/>
      <c r="BZ10" s="25"/>
      <c r="CA10" s="24"/>
      <c r="CB10" s="14"/>
      <c r="CC10" s="25"/>
      <c r="CD10" s="24"/>
      <c r="CE10" s="14"/>
      <c r="CF10" s="25"/>
      <c r="CG10" s="24"/>
      <c r="CH10" s="14"/>
      <c r="CI10" s="25"/>
      <c r="CJ10" s="24"/>
      <c r="CK10" s="14"/>
      <c r="CL10" s="25"/>
      <c r="CM10" s="24"/>
      <c r="CN10" s="14"/>
      <c r="CO10" s="25"/>
      <c r="CP10" s="24"/>
      <c r="CQ10" s="14"/>
      <c r="CR10" s="25"/>
      <c r="CS10" s="24"/>
      <c r="CT10" s="14"/>
      <c r="CU10" s="25"/>
      <c r="CV10" s="24"/>
      <c r="CW10" s="14"/>
      <c r="CX10" s="25"/>
      <c r="CY10" s="24"/>
      <c r="CZ10" s="14"/>
      <c r="DA10" s="25"/>
      <c r="DB10" s="24"/>
      <c r="DC10" s="14"/>
      <c r="DD10" s="25"/>
      <c r="DE10" s="23"/>
      <c r="DF10" s="14"/>
      <c r="DG10" s="25">
        <v>17060.627960000002</v>
      </c>
    </row>
    <row r="11" spans="1:111" ht="20.399999999999999" customHeight="1">
      <c r="A11" s="22">
        <v>3</v>
      </c>
      <c r="B11" s="108" t="s">
        <v>14</v>
      </c>
      <c r="C11" s="138">
        <f t="shared" si="0"/>
        <v>5840752.040219998</v>
      </c>
      <c r="D11" s="142">
        <v>5000</v>
      </c>
      <c r="E11" s="143">
        <v>5000</v>
      </c>
      <c r="F11" s="30">
        <v>0</v>
      </c>
      <c r="G11" s="33">
        <v>9445.884</v>
      </c>
      <c r="H11" s="13">
        <v>9445.884</v>
      </c>
      <c r="I11" s="81">
        <v>0</v>
      </c>
      <c r="J11" s="29">
        <v>1321.5730000000001</v>
      </c>
      <c r="K11" s="13">
        <v>1321.5730000000001</v>
      </c>
      <c r="L11" s="30">
        <v>0</v>
      </c>
      <c r="M11" s="29"/>
      <c r="N11" s="13"/>
      <c r="O11" s="30">
        <v>0</v>
      </c>
      <c r="P11" s="29">
        <v>4476301.5</v>
      </c>
      <c r="Q11" s="13">
        <v>4476301.5</v>
      </c>
      <c r="R11" s="132">
        <v>4352382.6476999996</v>
      </c>
      <c r="S11" s="29">
        <v>16316.3</v>
      </c>
      <c r="T11" s="13">
        <v>16316.3</v>
      </c>
      <c r="U11" s="132">
        <v>12623.28176</v>
      </c>
      <c r="V11" s="130">
        <v>36582.1</v>
      </c>
      <c r="W11" s="131">
        <v>36582.1</v>
      </c>
      <c r="X11" s="132">
        <v>0</v>
      </c>
      <c r="Y11" s="29">
        <v>20490.5</v>
      </c>
      <c r="Z11" s="13">
        <v>20490.5</v>
      </c>
      <c r="AA11" s="132">
        <v>1548.3058999999998</v>
      </c>
      <c r="AB11" s="29">
        <v>265911.8</v>
      </c>
      <c r="AC11" s="13">
        <v>258666</v>
      </c>
      <c r="AD11" s="40">
        <v>189423.86337000001</v>
      </c>
      <c r="AE11" s="29">
        <v>23397.599999999999</v>
      </c>
      <c r="AF11" s="13">
        <v>23397.599999999999</v>
      </c>
      <c r="AG11" s="30">
        <v>0</v>
      </c>
      <c r="AH11" s="29">
        <v>59092.794999999998</v>
      </c>
      <c r="AI11" s="13">
        <v>34792.265789999998</v>
      </c>
      <c r="AJ11" s="30">
        <v>34792.265789999998</v>
      </c>
      <c r="AK11" s="29">
        <v>1882.1859999999999</v>
      </c>
      <c r="AL11" s="13">
        <v>1882.1859999999999</v>
      </c>
      <c r="AM11" s="30">
        <v>0</v>
      </c>
      <c r="AN11" s="29">
        <v>7946.6379999999999</v>
      </c>
      <c r="AO11" s="13">
        <v>7946.6379999999999</v>
      </c>
      <c r="AP11" s="30">
        <v>0</v>
      </c>
      <c r="AQ11" s="29">
        <v>49000</v>
      </c>
      <c r="AR11" s="13">
        <v>49000</v>
      </c>
      <c r="AS11" s="30">
        <v>47962.828430000001</v>
      </c>
      <c r="AT11" s="29">
        <v>462421</v>
      </c>
      <c r="AU11" s="33">
        <v>462421</v>
      </c>
      <c r="AV11" s="40">
        <v>190686.96655000001</v>
      </c>
      <c r="AW11" s="29">
        <v>190065.9</v>
      </c>
      <c r="AX11" s="13">
        <v>190065.9</v>
      </c>
      <c r="AY11" s="40">
        <v>23351.894170000003</v>
      </c>
      <c r="AZ11" s="29">
        <v>4655.8999999999996</v>
      </c>
      <c r="BA11" s="13">
        <v>4655.8999999999996</v>
      </c>
      <c r="BB11" s="40">
        <v>263.62</v>
      </c>
      <c r="BC11" s="29">
        <v>60440.5</v>
      </c>
      <c r="BD11" s="14">
        <v>58892.285170000003</v>
      </c>
      <c r="BE11" s="25">
        <v>89030.45070999999</v>
      </c>
      <c r="BF11" s="29">
        <v>560895.5</v>
      </c>
      <c r="BG11" s="13">
        <v>560895.5</v>
      </c>
      <c r="BH11" s="25">
        <v>599316.93662000005</v>
      </c>
      <c r="BI11" s="24">
        <v>4549.5</v>
      </c>
      <c r="BJ11" s="14">
        <v>4549.5</v>
      </c>
      <c r="BK11" s="25">
        <v>3760.60061</v>
      </c>
      <c r="BL11" s="24">
        <v>1003000</v>
      </c>
      <c r="BM11" s="14">
        <v>169091.88394</v>
      </c>
      <c r="BN11" s="25">
        <v>123710.44056999999</v>
      </c>
      <c r="BO11" s="24"/>
      <c r="BP11" s="14"/>
      <c r="BQ11" s="25"/>
      <c r="BR11" s="24"/>
      <c r="BS11" s="14"/>
      <c r="BT11" s="25"/>
      <c r="BU11" s="24"/>
      <c r="BV11" s="14"/>
      <c r="BW11" s="25">
        <v>149796.60616999998</v>
      </c>
      <c r="BX11" s="24"/>
      <c r="BY11" s="14"/>
      <c r="BZ11" s="25"/>
      <c r="CA11" s="24"/>
      <c r="CB11" s="14"/>
      <c r="CC11" s="25"/>
      <c r="CD11" s="24"/>
      <c r="CE11" s="14"/>
      <c r="CF11" s="25"/>
      <c r="CG11" s="24"/>
      <c r="CH11" s="14"/>
      <c r="CI11" s="25"/>
      <c r="CJ11" s="24"/>
      <c r="CK11" s="14"/>
      <c r="CL11" s="25"/>
      <c r="CM11" s="24"/>
      <c r="CN11" s="14"/>
      <c r="CO11" s="25"/>
      <c r="CP11" s="24"/>
      <c r="CQ11" s="14"/>
      <c r="CR11" s="25"/>
      <c r="CS11" s="24"/>
      <c r="CT11" s="14"/>
      <c r="CU11" s="25"/>
      <c r="CV11" s="24"/>
      <c r="CW11" s="14"/>
      <c r="CX11" s="25"/>
      <c r="CY11" s="24"/>
      <c r="CZ11" s="14"/>
      <c r="DA11" s="25"/>
      <c r="DB11" s="24"/>
      <c r="DC11" s="14"/>
      <c r="DD11" s="25"/>
      <c r="DE11" s="23"/>
      <c r="DF11" s="14"/>
      <c r="DG11" s="25">
        <v>22101.331870000002</v>
      </c>
    </row>
    <row r="12" spans="1:111" ht="21.6" customHeight="1">
      <c r="A12" s="22">
        <v>4</v>
      </c>
      <c r="B12" s="108" t="s">
        <v>15</v>
      </c>
      <c r="C12" s="138">
        <f t="shared" si="0"/>
        <v>3114651.6334999995</v>
      </c>
      <c r="D12" s="142">
        <v>0</v>
      </c>
      <c r="E12" s="143">
        <v>0</v>
      </c>
      <c r="F12" s="30">
        <v>0</v>
      </c>
      <c r="G12" s="33">
        <v>11130.477999999999</v>
      </c>
      <c r="H12" s="13">
        <v>11130.477999999999</v>
      </c>
      <c r="I12" s="81">
        <v>2765.5722000000001</v>
      </c>
      <c r="J12" s="29"/>
      <c r="K12" s="13"/>
      <c r="L12" s="30">
        <v>0</v>
      </c>
      <c r="M12" s="29"/>
      <c r="N12" s="13"/>
      <c r="O12" s="30">
        <v>0</v>
      </c>
      <c r="P12" s="29">
        <v>2294033.2999999998</v>
      </c>
      <c r="Q12" s="13">
        <v>2294033.2999999998</v>
      </c>
      <c r="R12" s="132">
        <v>2147523.18616</v>
      </c>
      <c r="S12" s="29">
        <v>9249.4</v>
      </c>
      <c r="T12" s="13">
        <v>9249.4</v>
      </c>
      <c r="U12" s="132">
        <v>7130.3778000000002</v>
      </c>
      <c r="V12" s="130">
        <v>19681.599999999999</v>
      </c>
      <c r="W12" s="131">
        <v>19681.599999999999</v>
      </c>
      <c r="X12" s="132">
        <v>0</v>
      </c>
      <c r="Y12" s="29">
        <v>10240.200000000001</v>
      </c>
      <c r="Z12" s="13">
        <v>10240.200000000001</v>
      </c>
      <c r="AA12" s="132">
        <v>862.59996000000001</v>
      </c>
      <c r="AB12" s="29">
        <v>158579.70000000001</v>
      </c>
      <c r="AC12" s="13">
        <v>158579.70000000001</v>
      </c>
      <c r="AD12" s="40">
        <v>102789.83267</v>
      </c>
      <c r="AE12" s="29">
        <v>10021.200000000001</v>
      </c>
      <c r="AF12" s="13">
        <v>10021.200000000001</v>
      </c>
      <c r="AG12" s="30">
        <v>0</v>
      </c>
      <c r="AH12" s="29">
        <v>729917.94799999997</v>
      </c>
      <c r="AI12" s="13">
        <v>210988.00735999999</v>
      </c>
      <c r="AJ12" s="30">
        <v>202793.19063</v>
      </c>
      <c r="AK12" s="29">
        <v>0</v>
      </c>
      <c r="AL12" s="13">
        <v>0</v>
      </c>
      <c r="AM12" s="30">
        <v>0</v>
      </c>
      <c r="AN12" s="29">
        <v>3141.6120000000001</v>
      </c>
      <c r="AO12" s="13">
        <v>3141.6120000000001</v>
      </c>
      <c r="AP12" s="30">
        <v>0</v>
      </c>
      <c r="AQ12" s="29">
        <v>34800</v>
      </c>
      <c r="AR12" s="13">
        <v>34800</v>
      </c>
      <c r="AS12" s="30">
        <v>30932.329309999997</v>
      </c>
      <c r="AT12" s="29">
        <v>210442.4</v>
      </c>
      <c r="AU12" s="33">
        <v>210442.4</v>
      </c>
      <c r="AV12" s="40">
        <v>13673.989680000001</v>
      </c>
      <c r="AW12" s="29">
        <v>35160</v>
      </c>
      <c r="AX12" s="13">
        <v>35160</v>
      </c>
      <c r="AY12" s="40">
        <v>28244.070329999999</v>
      </c>
      <c r="AZ12" s="29">
        <v>15164.8</v>
      </c>
      <c r="BA12" s="13">
        <v>15164.8</v>
      </c>
      <c r="BB12" s="40">
        <v>152.208</v>
      </c>
      <c r="BC12" s="29"/>
      <c r="BD12" s="14"/>
      <c r="BE12" s="25">
        <v>0</v>
      </c>
      <c r="BF12" s="24">
        <v>563508.6</v>
      </c>
      <c r="BG12" s="14">
        <v>563508.6</v>
      </c>
      <c r="BH12" s="25">
        <v>566460.60980999994</v>
      </c>
      <c r="BI12" s="24"/>
      <c r="BJ12" s="14"/>
      <c r="BK12" s="25"/>
      <c r="BL12" s="24"/>
      <c r="BM12" s="14"/>
      <c r="BN12" s="25"/>
      <c r="BO12" s="24"/>
      <c r="BP12" s="14"/>
      <c r="BQ12" s="25"/>
      <c r="BR12" s="24"/>
      <c r="BS12" s="14"/>
      <c r="BT12" s="25"/>
      <c r="BU12" s="24"/>
      <c r="BV12" s="14"/>
      <c r="BW12" s="25"/>
      <c r="BX12" s="24"/>
      <c r="BY12" s="14"/>
      <c r="BZ12" s="25"/>
      <c r="CA12" s="24"/>
      <c r="CB12" s="14"/>
      <c r="CC12" s="25"/>
      <c r="CD12" s="24"/>
      <c r="CE12" s="14"/>
      <c r="CF12" s="25"/>
      <c r="CG12" s="24"/>
      <c r="CH12" s="14"/>
      <c r="CI12" s="25"/>
      <c r="CJ12" s="24"/>
      <c r="CK12" s="14"/>
      <c r="CL12" s="25"/>
      <c r="CM12" s="24"/>
      <c r="CN12" s="14"/>
      <c r="CO12" s="25"/>
      <c r="CP12" s="24"/>
      <c r="CQ12" s="14"/>
      <c r="CR12" s="25"/>
      <c r="CS12" s="24"/>
      <c r="CT12" s="14"/>
      <c r="CU12" s="25"/>
      <c r="CV12" s="24"/>
      <c r="CW12" s="14"/>
      <c r="CX12" s="25"/>
      <c r="CY12" s="24"/>
      <c r="CZ12" s="14"/>
      <c r="DA12" s="25"/>
      <c r="DB12" s="24"/>
      <c r="DC12" s="14"/>
      <c r="DD12" s="25"/>
      <c r="DE12" s="23"/>
      <c r="DF12" s="14"/>
      <c r="DG12" s="25">
        <v>11323.666949999999</v>
      </c>
    </row>
    <row r="13" spans="1:111" ht="21.6" customHeight="1">
      <c r="A13" s="22">
        <v>5</v>
      </c>
      <c r="B13" s="108" t="s">
        <v>16</v>
      </c>
      <c r="C13" s="138">
        <f t="shared" si="0"/>
        <v>2750544.3676100001</v>
      </c>
      <c r="D13" s="142">
        <v>0</v>
      </c>
      <c r="E13" s="143">
        <v>0</v>
      </c>
      <c r="F13" s="30">
        <v>0</v>
      </c>
      <c r="G13" s="33">
        <v>1328.9</v>
      </c>
      <c r="H13" s="13">
        <v>1328.9</v>
      </c>
      <c r="I13" s="81">
        <v>0</v>
      </c>
      <c r="J13" s="29">
        <v>4718.4690000000001</v>
      </c>
      <c r="K13" s="13">
        <v>4718.4690000000001</v>
      </c>
      <c r="L13" s="30">
        <v>0</v>
      </c>
      <c r="M13" s="29"/>
      <c r="N13" s="13"/>
      <c r="O13" s="30">
        <v>0</v>
      </c>
      <c r="P13" s="29">
        <v>2239962.2999999998</v>
      </c>
      <c r="Q13" s="13">
        <v>2239962.2999999998</v>
      </c>
      <c r="R13" s="132">
        <v>2157660.20891</v>
      </c>
      <c r="S13" s="29">
        <v>10320.4</v>
      </c>
      <c r="T13" s="13">
        <v>10320.4</v>
      </c>
      <c r="U13" s="132">
        <v>6908.5278799999996</v>
      </c>
      <c r="V13" s="130">
        <v>21198</v>
      </c>
      <c r="W13" s="131">
        <v>21198</v>
      </c>
      <c r="X13" s="132">
        <v>0</v>
      </c>
      <c r="Y13" s="29">
        <v>8332.2000000000007</v>
      </c>
      <c r="Z13" s="13">
        <v>8332.2000000000007</v>
      </c>
      <c r="AA13" s="132">
        <v>644.91419999999994</v>
      </c>
      <c r="AB13" s="29">
        <v>96267.4</v>
      </c>
      <c r="AC13" s="13">
        <v>96267.39</v>
      </c>
      <c r="AD13" s="40">
        <v>80708.754680000013</v>
      </c>
      <c r="AE13" s="29">
        <v>6338</v>
      </c>
      <c r="AF13" s="13">
        <v>6338</v>
      </c>
      <c r="AG13" s="30">
        <v>0</v>
      </c>
      <c r="AH13" s="29"/>
      <c r="AI13" s="13"/>
      <c r="AJ13" s="30">
        <v>0</v>
      </c>
      <c r="AK13" s="29">
        <v>674</v>
      </c>
      <c r="AL13" s="13">
        <v>674</v>
      </c>
      <c r="AM13" s="30">
        <v>0</v>
      </c>
      <c r="AN13" s="29">
        <v>14833.47</v>
      </c>
      <c r="AO13" s="13">
        <v>14833.47</v>
      </c>
      <c r="AP13" s="30">
        <v>0</v>
      </c>
      <c r="AQ13" s="29"/>
      <c r="AR13" s="13"/>
      <c r="AS13" s="30"/>
      <c r="AT13" s="29"/>
      <c r="AU13" s="33"/>
      <c r="AV13" s="40">
        <v>0</v>
      </c>
      <c r="AW13" s="29">
        <v>65538</v>
      </c>
      <c r="AX13" s="13">
        <v>65538</v>
      </c>
      <c r="AY13" s="40">
        <v>7768.8210999999992</v>
      </c>
      <c r="AZ13" s="29">
        <v>2071.6999999999998</v>
      </c>
      <c r="BA13" s="13">
        <v>2071.6999999999998</v>
      </c>
      <c r="BB13" s="40">
        <v>629.84950000000003</v>
      </c>
      <c r="BC13" s="29"/>
      <c r="BD13" s="14"/>
      <c r="BE13" s="25">
        <v>0</v>
      </c>
      <c r="BF13" s="24">
        <v>629866.19999999995</v>
      </c>
      <c r="BG13" s="14">
        <v>629866.19999999995</v>
      </c>
      <c r="BH13" s="25">
        <v>489968.70735000004</v>
      </c>
      <c r="BI13" s="24"/>
      <c r="BJ13" s="14"/>
      <c r="BK13" s="25"/>
      <c r="BL13" s="24"/>
      <c r="BM13" s="14"/>
      <c r="BN13" s="25"/>
      <c r="BO13" s="24"/>
      <c r="BP13" s="14"/>
      <c r="BQ13" s="25"/>
      <c r="BR13" s="24"/>
      <c r="BS13" s="14"/>
      <c r="BT13" s="25"/>
      <c r="BU13" s="24"/>
      <c r="BV13" s="14"/>
      <c r="BW13" s="25"/>
      <c r="BX13" s="24"/>
      <c r="BY13" s="14"/>
      <c r="BZ13" s="25"/>
      <c r="CA13" s="24"/>
      <c r="CB13" s="14"/>
      <c r="CC13" s="25"/>
      <c r="CD13" s="24"/>
      <c r="CE13" s="14"/>
      <c r="CF13" s="25"/>
      <c r="CG13" s="24"/>
      <c r="CH13" s="14"/>
      <c r="CI13" s="25"/>
      <c r="CJ13" s="24"/>
      <c r="CK13" s="14"/>
      <c r="CL13" s="25"/>
      <c r="CM13" s="24"/>
      <c r="CN13" s="14"/>
      <c r="CO13" s="25"/>
      <c r="CP13" s="24"/>
      <c r="CQ13" s="14"/>
      <c r="CR13" s="25"/>
      <c r="CS13" s="24"/>
      <c r="CT13" s="14"/>
      <c r="CU13" s="25"/>
      <c r="CV13" s="24"/>
      <c r="CW13" s="14"/>
      <c r="CX13" s="25"/>
      <c r="CY13" s="24"/>
      <c r="CZ13" s="14"/>
      <c r="DA13" s="25"/>
      <c r="DB13" s="24"/>
      <c r="DC13" s="14"/>
      <c r="DD13" s="25"/>
      <c r="DE13" s="23"/>
      <c r="DF13" s="14"/>
      <c r="DG13" s="25">
        <v>6254.5839900000001</v>
      </c>
    </row>
    <row r="14" spans="1:111" ht="21.6" customHeight="1">
      <c r="A14" s="22">
        <v>6</v>
      </c>
      <c r="B14" s="108" t="s">
        <v>63</v>
      </c>
      <c r="C14" s="138">
        <f>F14+I14+L14+O14+R14+U14+X14+AA14+AD14+AG14+AJ14+AM14+AP14+AS14+AV14+AY14+BB14+BE14+BH14+BK14+BN14+BQ14+BT14+BW14+BZ14+CC14+CF14+CI14+CL14+CO14+CR14+CU14+DG14+DD14</f>
        <v>2810535.0241900007</v>
      </c>
      <c r="D14" s="142">
        <v>3066.51</v>
      </c>
      <c r="E14" s="143">
        <v>3066.51</v>
      </c>
      <c r="F14" s="30">
        <v>0</v>
      </c>
      <c r="G14" s="33">
        <v>841.98099999999999</v>
      </c>
      <c r="H14" s="13">
        <v>841.98099999999999</v>
      </c>
      <c r="I14" s="81">
        <v>0</v>
      </c>
      <c r="J14" s="29">
        <v>1096.1089999999999</v>
      </c>
      <c r="K14" s="13">
        <v>1096.1089999999999</v>
      </c>
      <c r="L14" s="30">
        <v>0</v>
      </c>
      <c r="M14" s="29"/>
      <c r="N14" s="13"/>
      <c r="O14" s="30">
        <v>0</v>
      </c>
      <c r="P14" s="29">
        <v>2615892.5</v>
      </c>
      <c r="Q14" s="13">
        <v>2615892.5</v>
      </c>
      <c r="R14" s="132">
        <v>2517075.2922700001</v>
      </c>
      <c r="S14" s="29">
        <v>7562</v>
      </c>
      <c r="T14" s="13">
        <v>7562</v>
      </c>
      <c r="U14" s="132">
        <v>4759.6813700000002</v>
      </c>
      <c r="V14" s="130">
        <v>23354.799999999999</v>
      </c>
      <c r="W14" s="131">
        <v>23354.799999999999</v>
      </c>
      <c r="X14" s="132">
        <v>0</v>
      </c>
      <c r="Y14" s="29">
        <v>10209.299999999999</v>
      </c>
      <c r="Z14" s="13">
        <v>10209.299999999999</v>
      </c>
      <c r="AA14" s="132">
        <v>787.07799999999997</v>
      </c>
      <c r="AB14" s="29">
        <v>94926.2</v>
      </c>
      <c r="AC14" s="13">
        <v>94926.2</v>
      </c>
      <c r="AD14" s="40">
        <v>65201.768670000005</v>
      </c>
      <c r="AE14" s="29">
        <v>5558.8</v>
      </c>
      <c r="AF14" s="13">
        <v>5558.8</v>
      </c>
      <c r="AG14" s="30">
        <v>0</v>
      </c>
      <c r="AH14" s="29"/>
      <c r="AI14" s="13"/>
      <c r="AJ14" s="30">
        <v>0</v>
      </c>
      <c r="AK14" s="29">
        <v>0</v>
      </c>
      <c r="AL14" s="13">
        <v>0</v>
      </c>
      <c r="AM14" s="30">
        <v>0</v>
      </c>
      <c r="AN14" s="29">
        <v>2013.825</v>
      </c>
      <c r="AO14" s="13">
        <v>2013.825</v>
      </c>
      <c r="AP14" s="30">
        <v>0</v>
      </c>
      <c r="AQ14" s="29"/>
      <c r="AR14" s="13"/>
      <c r="AS14" s="30"/>
      <c r="AT14" s="29">
        <v>136120</v>
      </c>
      <c r="AU14" s="33">
        <v>136120</v>
      </c>
      <c r="AV14" s="40">
        <v>21872.14734</v>
      </c>
      <c r="AW14" s="29">
        <v>38582</v>
      </c>
      <c r="AX14" s="13">
        <v>38582</v>
      </c>
      <c r="AY14" s="40">
        <v>7323.5671500000008</v>
      </c>
      <c r="AZ14" s="29"/>
      <c r="BA14" s="13"/>
      <c r="BB14" s="40">
        <v>0</v>
      </c>
      <c r="BC14" s="29"/>
      <c r="BD14" s="14"/>
      <c r="BE14" s="25">
        <v>0</v>
      </c>
      <c r="BF14" s="24">
        <v>220015.3</v>
      </c>
      <c r="BG14" s="14">
        <v>220015.3</v>
      </c>
      <c r="BH14" s="25">
        <v>176840.76079</v>
      </c>
      <c r="BI14" s="24"/>
      <c r="BJ14" s="14"/>
      <c r="BK14" s="25"/>
      <c r="BL14" s="24"/>
      <c r="BM14" s="14"/>
      <c r="BN14" s="25"/>
      <c r="BO14" s="24"/>
      <c r="BP14" s="14"/>
      <c r="BQ14" s="25"/>
      <c r="BR14" s="24"/>
      <c r="BS14" s="14"/>
      <c r="BT14" s="25"/>
      <c r="BU14" s="24"/>
      <c r="BV14" s="14"/>
      <c r="BW14" s="25"/>
      <c r="BX14" s="24"/>
      <c r="BY14" s="14"/>
      <c r="BZ14" s="25"/>
      <c r="CA14" s="24"/>
      <c r="CB14" s="14"/>
      <c r="CC14" s="25"/>
      <c r="CD14" s="24"/>
      <c r="CE14" s="14"/>
      <c r="CF14" s="25"/>
      <c r="CG14" s="24"/>
      <c r="CH14" s="14"/>
      <c r="CI14" s="25"/>
      <c r="CJ14" s="24"/>
      <c r="CK14" s="14"/>
      <c r="CL14" s="25"/>
      <c r="CM14" s="24"/>
      <c r="CN14" s="14"/>
      <c r="CO14" s="25"/>
      <c r="CP14" s="24"/>
      <c r="CQ14" s="14"/>
      <c r="CR14" s="25"/>
      <c r="CS14" s="24"/>
      <c r="CT14" s="14"/>
      <c r="CU14" s="25"/>
      <c r="CV14" s="24"/>
      <c r="CW14" s="14"/>
      <c r="CX14" s="25"/>
      <c r="CY14" s="24"/>
      <c r="CZ14" s="14"/>
      <c r="DA14" s="25"/>
      <c r="DB14" s="24"/>
      <c r="DC14" s="14"/>
      <c r="DD14" s="25">
        <v>843.10775000000001</v>
      </c>
      <c r="DE14" s="23"/>
      <c r="DF14" s="14"/>
      <c r="DG14" s="25">
        <v>15831.620849999999</v>
      </c>
    </row>
    <row r="15" spans="1:111" ht="21.6" customHeight="1">
      <c r="A15" s="22">
        <v>7</v>
      </c>
      <c r="B15" s="108" t="s">
        <v>17</v>
      </c>
      <c r="C15" s="138">
        <f t="shared" si="0"/>
        <v>3051817.7544200001</v>
      </c>
      <c r="D15" s="142">
        <v>0</v>
      </c>
      <c r="E15" s="143">
        <v>0</v>
      </c>
      <c r="F15" s="30">
        <v>0</v>
      </c>
      <c r="G15" s="33">
        <v>0</v>
      </c>
      <c r="H15" s="13">
        <v>0</v>
      </c>
      <c r="I15" s="81">
        <v>0</v>
      </c>
      <c r="J15" s="29">
        <v>1131.6289999999999</v>
      </c>
      <c r="K15" s="13">
        <v>1131.6289999999999</v>
      </c>
      <c r="L15" s="30">
        <v>1131.6285800000001</v>
      </c>
      <c r="M15" s="29">
        <v>2014.3420000000001</v>
      </c>
      <c r="N15" s="13">
        <v>2014.3420000000001</v>
      </c>
      <c r="O15" s="30">
        <v>0</v>
      </c>
      <c r="P15" s="29">
        <v>2551302.6</v>
      </c>
      <c r="Q15" s="13">
        <v>2551302.6</v>
      </c>
      <c r="R15" s="132">
        <v>2444019.84161</v>
      </c>
      <c r="S15" s="29">
        <v>15708</v>
      </c>
      <c r="T15" s="13">
        <v>15708</v>
      </c>
      <c r="U15" s="132">
        <v>14124.021460000002</v>
      </c>
      <c r="V15" s="130">
        <v>21054.7</v>
      </c>
      <c r="W15" s="131">
        <v>21054.7</v>
      </c>
      <c r="X15" s="132">
        <v>0</v>
      </c>
      <c r="Y15" s="29">
        <v>10333.5</v>
      </c>
      <c r="Z15" s="13">
        <v>10333.5</v>
      </c>
      <c r="AA15" s="132">
        <v>633.31200000000001</v>
      </c>
      <c r="AB15" s="29">
        <v>134103.4</v>
      </c>
      <c r="AC15" s="13">
        <v>134087.4</v>
      </c>
      <c r="AD15" s="40">
        <v>127990.93367</v>
      </c>
      <c r="AE15" s="29">
        <v>11584</v>
      </c>
      <c r="AF15" s="13">
        <v>11584</v>
      </c>
      <c r="AG15" s="30">
        <v>0</v>
      </c>
      <c r="AH15" s="29">
        <v>155727.70199999999</v>
      </c>
      <c r="AI15" s="13">
        <v>80570.176189999998</v>
      </c>
      <c r="AJ15" s="30">
        <v>80570.176189999998</v>
      </c>
      <c r="AK15" s="29">
        <v>514</v>
      </c>
      <c r="AL15" s="13">
        <v>514</v>
      </c>
      <c r="AM15" s="30">
        <v>0</v>
      </c>
      <c r="AN15" s="29">
        <v>6550.6959999999999</v>
      </c>
      <c r="AO15" s="13">
        <v>6550.6959999999999</v>
      </c>
      <c r="AP15" s="30">
        <v>0</v>
      </c>
      <c r="AQ15" s="29">
        <v>25000</v>
      </c>
      <c r="AR15" s="13">
        <v>25000</v>
      </c>
      <c r="AS15" s="30">
        <v>21115.284879999999</v>
      </c>
      <c r="AT15" s="29">
        <v>59030.400000000001</v>
      </c>
      <c r="AU15" s="33">
        <v>59030.400000000001</v>
      </c>
      <c r="AV15" s="40">
        <v>0</v>
      </c>
      <c r="AW15" s="29">
        <v>60260</v>
      </c>
      <c r="AX15" s="13">
        <v>60260</v>
      </c>
      <c r="AY15" s="40">
        <v>16069.289640000001</v>
      </c>
      <c r="AZ15" s="29">
        <v>1826.4</v>
      </c>
      <c r="BA15" s="13">
        <v>1826.4</v>
      </c>
      <c r="BB15" s="40">
        <v>0</v>
      </c>
      <c r="BC15" s="29"/>
      <c r="BD15" s="14"/>
      <c r="BE15" s="25">
        <v>0</v>
      </c>
      <c r="BF15" s="24">
        <v>486162.5</v>
      </c>
      <c r="BG15" s="14">
        <v>486162.5</v>
      </c>
      <c r="BH15" s="25">
        <v>338759.04648000002</v>
      </c>
      <c r="BI15" s="24"/>
      <c r="BJ15" s="14"/>
      <c r="BK15" s="25"/>
      <c r="BL15" s="24"/>
      <c r="BM15" s="14"/>
      <c r="BN15" s="25"/>
      <c r="BO15" s="24"/>
      <c r="BP15" s="14"/>
      <c r="BQ15" s="25"/>
      <c r="BR15" s="24"/>
      <c r="BS15" s="14"/>
      <c r="BT15" s="25"/>
      <c r="BU15" s="24"/>
      <c r="BV15" s="14"/>
      <c r="BW15" s="25"/>
      <c r="BX15" s="24"/>
      <c r="BY15" s="14"/>
      <c r="BZ15" s="25"/>
      <c r="CA15" s="24"/>
      <c r="CB15" s="14"/>
      <c r="CC15" s="25"/>
      <c r="CD15" s="24"/>
      <c r="CE15" s="14"/>
      <c r="CF15" s="25"/>
      <c r="CG15" s="24"/>
      <c r="CH15" s="14"/>
      <c r="CI15" s="25"/>
      <c r="CJ15" s="24"/>
      <c r="CK15" s="14"/>
      <c r="CL15" s="25"/>
      <c r="CM15" s="24"/>
      <c r="CN15" s="14"/>
      <c r="CO15" s="25"/>
      <c r="CP15" s="24"/>
      <c r="CQ15" s="14"/>
      <c r="CR15" s="25"/>
      <c r="CS15" s="24"/>
      <c r="CT15" s="14"/>
      <c r="CU15" s="25"/>
      <c r="CV15" s="24"/>
      <c r="CW15" s="14"/>
      <c r="CX15" s="25"/>
      <c r="CY15" s="24"/>
      <c r="CZ15" s="14"/>
      <c r="DA15" s="25"/>
      <c r="DB15" s="24"/>
      <c r="DC15" s="14"/>
      <c r="DD15" s="25"/>
      <c r="DE15" s="23"/>
      <c r="DF15" s="14"/>
      <c r="DG15" s="25">
        <v>7404.2199099999998</v>
      </c>
    </row>
    <row r="16" spans="1:111" ht="21" customHeight="1">
      <c r="A16" s="22">
        <v>8</v>
      </c>
      <c r="B16" s="108" t="s">
        <v>18</v>
      </c>
      <c r="C16" s="138">
        <f t="shared" si="0"/>
        <v>2904312.8039000002</v>
      </c>
      <c r="D16" s="142">
        <v>2868.58</v>
      </c>
      <c r="E16" s="143">
        <v>2868.58</v>
      </c>
      <c r="F16" s="30">
        <v>0</v>
      </c>
      <c r="G16" s="33">
        <v>1636.578</v>
      </c>
      <c r="H16" s="13">
        <v>1636.578</v>
      </c>
      <c r="I16" s="81">
        <v>0</v>
      </c>
      <c r="J16" s="29">
        <v>1073.1659999999999</v>
      </c>
      <c r="K16" s="13">
        <v>1073.1659999999999</v>
      </c>
      <c r="L16" s="30">
        <v>0</v>
      </c>
      <c r="M16" s="29">
        <v>2904.9720000000002</v>
      </c>
      <c r="N16" s="13">
        <v>2904.9720000000002</v>
      </c>
      <c r="O16" s="30">
        <v>0</v>
      </c>
      <c r="P16" s="29">
        <v>2601021</v>
      </c>
      <c r="Q16" s="13">
        <v>2601021</v>
      </c>
      <c r="R16" s="132">
        <v>2563781.7428299999</v>
      </c>
      <c r="S16" s="29">
        <v>9874.2999999999993</v>
      </c>
      <c r="T16" s="13">
        <v>9874.2999999999993</v>
      </c>
      <c r="U16" s="132">
        <v>7356.3179</v>
      </c>
      <c r="V16" s="130">
        <v>24837.5</v>
      </c>
      <c r="W16" s="131">
        <v>24837.5</v>
      </c>
      <c r="X16" s="132">
        <v>0</v>
      </c>
      <c r="Y16" s="29">
        <v>9621</v>
      </c>
      <c r="Z16" s="13">
        <v>9621</v>
      </c>
      <c r="AA16" s="132">
        <v>740.08</v>
      </c>
      <c r="AB16" s="29">
        <v>100828.1</v>
      </c>
      <c r="AC16" s="13">
        <v>100809.3</v>
      </c>
      <c r="AD16" s="40">
        <v>94177.88790999999</v>
      </c>
      <c r="AE16" s="29">
        <v>2453.1999999999998</v>
      </c>
      <c r="AF16" s="13">
        <v>2453.1999999999998</v>
      </c>
      <c r="AG16" s="30">
        <v>0</v>
      </c>
      <c r="AH16" s="29"/>
      <c r="AI16" s="13"/>
      <c r="AJ16" s="30">
        <v>0</v>
      </c>
      <c r="AK16" s="29">
        <v>1680</v>
      </c>
      <c r="AL16" s="13">
        <v>1680</v>
      </c>
      <c r="AM16" s="30">
        <v>586.31600000000003</v>
      </c>
      <c r="AN16" s="29">
        <v>1223.787</v>
      </c>
      <c r="AO16" s="13">
        <v>1223.787</v>
      </c>
      <c r="AP16" s="30">
        <v>0</v>
      </c>
      <c r="AQ16" s="29"/>
      <c r="AR16" s="13"/>
      <c r="AS16" s="30"/>
      <c r="AT16" s="29">
        <v>10660</v>
      </c>
      <c r="AU16" s="33">
        <v>10660</v>
      </c>
      <c r="AV16" s="40">
        <v>0</v>
      </c>
      <c r="AW16" s="29">
        <v>68315</v>
      </c>
      <c r="AX16" s="13">
        <v>68315</v>
      </c>
      <c r="AY16" s="40">
        <v>6440.5545099999999</v>
      </c>
      <c r="AZ16" s="29">
        <v>580</v>
      </c>
      <c r="BA16" s="13">
        <v>580</v>
      </c>
      <c r="BB16" s="40">
        <v>0</v>
      </c>
      <c r="BC16" s="29"/>
      <c r="BD16" s="67"/>
      <c r="BE16" s="25">
        <v>0</v>
      </c>
      <c r="BF16" s="24">
        <v>282879.5</v>
      </c>
      <c r="BG16" s="14">
        <v>282879.5</v>
      </c>
      <c r="BH16" s="25">
        <v>170596.38124000002</v>
      </c>
      <c r="BI16" s="24"/>
      <c r="BJ16" s="14"/>
      <c r="BK16" s="25"/>
      <c r="BL16" s="24"/>
      <c r="BM16" s="14"/>
      <c r="BN16" s="25"/>
      <c r="BO16" s="24">
        <v>60000</v>
      </c>
      <c r="BP16" s="14">
        <v>60000</v>
      </c>
      <c r="BQ16" s="25">
        <v>43644.46</v>
      </c>
      <c r="BR16" s="24"/>
      <c r="BS16" s="14"/>
      <c r="BT16" s="25"/>
      <c r="BU16" s="24"/>
      <c r="BV16" s="14"/>
      <c r="BW16" s="25"/>
      <c r="BX16" s="24"/>
      <c r="BY16" s="14"/>
      <c r="BZ16" s="25"/>
      <c r="CA16" s="24"/>
      <c r="CB16" s="14"/>
      <c r="CC16" s="25"/>
      <c r="CD16" s="24"/>
      <c r="CE16" s="14"/>
      <c r="CF16" s="25"/>
      <c r="CG16" s="24"/>
      <c r="CH16" s="14"/>
      <c r="CI16" s="25"/>
      <c r="CJ16" s="24"/>
      <c r="CK16" s="14"/>
      <c r="CL16" s="25">
        <v>15626.49037</v>
      </c>
      <c r="CM16" s="24"/>
      <c r="CN16" s="14"/>
      <c r="CO16" s="25"/>
      <c r="CP16" s="24"/>
      <c r="CQ16" s="14"/>
      <c r="CR16" s="25"/>
      <c r="CS16" s="24"/>
      <c r="CT16" s="14"/>
      <c r="CU16" s="25"/>
      <c r="CV16" s="24"/>
      <c r="CW16" s="14"/>
      <c r="CX16" s="25"/>
      <c r="CY16" s="24"/>
      <c r="CZ16" s="14"/>
      <c r="DA16" s="25"/>
      <c r="DB16" s="24"/>
      <c r="DC16" s="14"/>
      <c r="DD16" s="25"/>
      <c r="DE16" s="23"/>
      <c r="DF16" s="14"/>
      <c r="DG16" s="25">
        <v>1362.57314</v>
      </c>
    </row>
    <row r="17" spans="1:111" ht="20.399999999999999">
      <c r="A17" s="22">
        <v>9</v>
      </c>
      <c r="B17" s="108" t="s">
        <v>19</v>
      </c>
      <c r="C17" s="138">
        <f t="shared" si="0"/>
        <v>3523674.9749299996</v>
      </c>
      <c r="D17" s="142">
        <v>0</v>
      </c>
      <c r="E17" s="143">
        <v>0</v>
      </c>
      <c r="F17" s="30">
        <v>0</v>
      </c>
      <c r="G17" s="33">
        <v>0</v>
      </c>
      <c r="H17" s="13">
        <v>0</v>
      </c>
      <c r="I17" s="81">
        <v>0</v>
      </c>
      <c r="J17" s="29">
        <v>3221.625</v>
      </c>
      <c r="K17" s="13">
        <v>3221.625</v>
      </c>
      <c r="L17" s="30">
        <v>883.18279000000007</v>
      </c>
      <c r="M17" s="29"/>
      <c r="N17" s="13"/>
      <c r="O17" s="30">
        <v>0</v>
      </c>
      <c r="P17" s="29">
        <v>3135811.5</v>
      </c>
      <c r="Q17" s="13">
        <v>3135811.5</v>
      </c>
      <c r="R17" s="132">
        <v>2967902.7425500001</v>
      </c>
      <c r="S17" s="29">
        <v>16803.5</v>
      </c>
      <c r="T17" s="13">
        <v>16803.5</v>
      </c>
      <c r="U17" s="132">
        <v>9795.8020899999992</v>
      </c>
      <c r="V17" s="130">
        <v>26898.2</v>
      </c>
      <c r="W17" s="131">
        <v>26898.2</v>
      </c>
      <c r="X17" s="132">
        <v>215.18799999999999</v>
      </c>
      <c r="Y17" s="29">
        <v>13594.6</v>
      </c>
      <c r="Z17" s="13">
        <v>13594.6</v>
      </c>
      <c r="AA17" s="132">
        <v>952.46719999999993</v>
      </c>
      <c r="AB17" s="29">
        <v>144105.20000000001</v>
      </c>
      <c r="AC17" s="13">
        <v>144080.20000000001</v>
      </c>
      <c r="AD17" s="40">
        <v>129419.66753000001</v>
      </c>
      <c r="AE17" s="29">
        <v>5142</v>
      </c>
      <c r="AF17" s="13">
        <v>5142</v>
      </c>
      <c r="AG17" s="30">
        <v>0</v>
      </c>
      <c r="AH17" s="29">
        <v>68169.947</v>
      </c>
      <c r="AI17" s="13">
        <v>15833.333329999999</v>
      </c>
      <c r="AJ17" s="30">
        <v>15833.333329999999</v>
      </c>
      <c r="AK17" s="29">
        <v>2217</v>
      </c>
      <c r="AL17" s="13">
        <v>2217</v>
      </c>
      <c r="AM17" s="30">
        <v>0</v>
      </c>
      <c r="AN17" s="29">
        <v>2658.0590000000002</v>
      </c>
      <c r="AO17" s="13">
        <v>2658.0590000000002</v>
      </c>
      <c r="AP17" s="30">
        <v>0</v>
      </c>
      <c r="AQ17" s="29"/>
      <c r="AR17" s="13"/>
      <c r="AS17" s="30"/>
      <c r="AT17" s="29">
        <v>8200</v>
      </c>
      <c r="AU17" s="33">
        <v>8200</v>
      </c>
      <c r="AV17" s="40">
        <v>5926.8996500000003</v>
      </c>
      <c r="AW17" s="29">
        <v>64484</v>
      </c>
      <c r="AX17" s="13">
        <v>64484</v>
      </c>
      <c r="AY17" s="40">
        <v>4445.5495099999998</v>
      </c>
      <c r="AZ17" s="29">
        <v>3468.9</v>
      </c>
      <c r="BA17" s="13">
        <v>3468.9</v>
      </c>
      <c r="BB17" s="40">
        <v>0</v>
      </c>
      <c r="BC17" s="29"/>
      <c r="BD17" s="67"/>
      <c r="BE17" s="25">
        <v>0</v>
      </c>
      <c r="BF17" s="24">
        <v>578507.80000000005</v>
      </c>
      <c r="BG17" s="14">
        <v>578507.80000000005</v>
      </c>
      <c r="BH17" s="25">
        <v>387920.99086000002</v>
      </c>
      <c r="BI17" s="24"/>
      <c r="BJ17" s="14"/>
      <c r="BK17" s="25"/>
      <c r="BL17" s="24"/>
      <c r="BM17" s="14"/>
      <c r="BN17" s="25"/>
      <c r="BO17" s="24"/>
      <c r="BP17" s="14"/>
      <c r="BQ17" s="25"/>
      <c r="BR17" s="24"/>
      <c r="BS17" s="14"/>
      <c r="BT17" s="25"/>
      <c r="BU17" s="24"/>
      <c r="BV17" s="14"/>
      <c r="BW17" s="25"/>
      <c r="BX17" s="24"/>
      <c r="BY17" s="14"/>
      <c r="BZ17" s="25"/>
      <c r="CA17" s="24"/>
      <c r="CB17" s="14"/>
      <c r="CC17" s="25"/>
      <c r="CD17" s="24"/>
      <c r="CE17" s="14"/>
      <c r="CF17" s="25"/>
      <c r="CG17" s="24"/>
      <c r="CH17" s="14"/>
      <c r="CI17" s="25"/>
      <c r="CJ17" s="24"/>
      <c r="CK17" s="14"/>
      <c r="CL17" s="25"/>
      <c r="CM17" s="24"/>
      <c r="CN17" s="14"/>
      <c r="CO17" s="25"/>
      <c r="CP17" s="24"/>
      <c r="CQ17" s="14"/>
      <c r="CR17" s="25"/>
      <c r="CS17" s="24"/>
      <c r="CT17" s="14"/>
      <c r="CU17" s="25"/>
      <c r="CV17" s="24"/>
      <c r="CW17" s="14"/>
      <c r="CX17" s="25"/>
      <c r="CY17" s="24"/>
      <c r="CZ17" s="14"/>
      <c r="DA17" s="25"/>
      <c r="DB17" s="24"/>
      <c r="DC17" s="14"/>
      <c r="DD17" s="25"/>
      <c r="DE17" s="23"/>
      <c r="DF17" s="14"/>
      <c r="DG17" s="25">
        <v>379.15141999999997</v>
      </c>
    </row>
    <row r="18" spans="1:111" ht="21.6" customHeight="1">
      <c r="A18" s="22">
        <v>10</v>
      </c>
      <c r="B18" s="108" t="s">
        <v>20</v>
      </c>
      <c r="C18" s="138">
        <f t="shared" si="0"/>
        <v>1886637.9745100001</v>
      </c>
      <c r="D18" s="142">
        <v>0</v>
      </c>
      <c r="E18" s="143">
        <v>0</v>
      </c>
      <c r="F18" s="30">
        <v>0</v>
      </c>
      <c r="G18" s="33">
        <v>710.13099999999997</v>
      </c>
      <c r="H18" s="13">
        <v>710.13099999999997</v>
      </c>
      <c r="I18" s="81">
        <v>0</v>
      </c>
      <c r="J18" s="29"/>
      <c r="K18" s="13"/>
      <c r="L18" s="30">
        <v>0</v>
      </c>
      <c r="M18" s="29"/>
      <c r="N18" s="13"/>
      <c r="O18" s="30">
        <v>0</v>
      </c>
      <c r="P18" s="29">
        <v>1609619.2</v>
      </c>
      <c r="Q18" s="13">
        <v>1609619.2</v>
      </c>
      <c r="R18" s="132">
        <v>1518113.6402199999</v>
      </c>
      <c r="S18" s="29">
        <v>8487</v>
      </c>
      <c r="T18" s="13">
        <v>8487</v>
      </c>
      <c r="U18" s="132">
        <v>8186.1846399999995</v>
      </c>
      <c r="V18" s="130">
        <v>13516.8</v>
      </c>
      <c r="W18" s="131">
        <v>13516.8</v>
      </c>
      <c r="X18" s="132">
        <v>145.81567999999999</v>
      </c>
      <c r="Y18" s="29">
        <v>5847.1</v>
      </c>
      <c r="Z18" s="13">
        <v>5847.1</v>
      </c>
      <c r="AA18" s="132">
        <v>451.89729999999997</v>
      </c>
      <c r="AB18" s="29">
        <v>77972.899999999994</v>
      </c>
      <c r="AC18" s="13">
        <v>77968.100000000006</v>
      </c>
      <c r="AD18" s="40">
        <v>72834.44472</v>
      </c>
      <c r="AE18" s="29">
        <v>11156</v>
      </c>
      <c r="AF18" s="13">
        <v>11156</v>
      </c>
      <c r="AG18" s="30">
        <v>0</v>
      </c>
      <c r="AH18" s="29"/>
      <c r="AI18" s="13"/>
      <c r="AJ18" s="30">
        <v>0</v>
      </c>
      <c r="AK18" s="29">
        <v>1148</v>
      </c>
      <c r="AL18" s="13">
        <v>1148</v>
      </c>
      <c r="AM18" s="30">
        <v>0</v>
      </c>
      <c r="AN18" s="29">
        <v>10140.226000000001</v>
      </c>
      <c r="AO18" s="13">
        <v>10140.226000000001</v>
      </c>
      <c r="AP18" s="30">
        <v>0</v>
      </c>
      <c r="AQ18" s="29">
        <v>11146</v>
      </c>
      <c r="AR18" s="13">
        <v>11146</v>
      </c>
      <c r="AS18" s="30">
        <v>3334.74611</v>
      </c>
      <c r="AT18" s="29">
        <v>8200</v>
      </c>
      <c r="AU18" s="33">
        <v>8200</v>
      </c>
      <c r="AV18" s="40">
        <v>5828</v>
      </c>
      <c r="AW18" s="29">
        <v>52048</v>
      </c>
      <c r="AX18" s="13">
        <v>52048</v>
      </c>
      <c r="AY18" s="40">
        <v>4285.52646</v>
      </c>
      <c r="AZ18" s="29"/>
      <c r="BA18" s="13"/>
      <c r="BB18" s="40">
        <v>0</v>
      </c>
      <c r="BC18" s="29"/>
      <c r="BD18" s="67"/>
      <c r="BE18" s="25">
        <v>0</v>
      </c>
      <c r="BF18" s="24">
        <v>387728.6</v>
      </c>
      <c r="BG18" s="14">
        <v>387728.6</v>
      </c>
      <c r="BH18" s="25">
        <v>273457.71938000002</v>
      </c>
      <c r="BI18" s="24"/>
      <c r="BJ18" s="14"/>
      <c r="BK18" s="25">
        <v>0</v>
      </c>
      <c r="BL18" s="24"/>
      <c r="BM18" s="14"/>
      <c r="BN18" s="25">
        <v>0</v>
      </c>
      <c r="BO18" s="24"/>
      <c r="BP18" s="14"/>
      <c r="BQ18" s="25">
        <v>0</v>
      </c>
      <c r="BR18" s="24"/>
      <c r="BS18" s="14"/>
      <c r="BT18" s="25">
        <v>0</v>
      </c>
      <c r="BU18" s="24"/>
      <c r="BV18" s="14"/>
      <c r="BW18" s="25">
        <v>0</v>
      </c>
      <c r="BX18" s="24"/>
      <c r="BY18" s="14"/>
      <c r="BZ18" s="25">
        <v>0</v>
      </c>
      <c r="CA18" s="24"/>
      <c r="CB18" s="14"/>
      <c r="CC18" s="25">
        <v>0</v>
      </c>
      <c r="CD18" s="24"/>
      <c r="CE18" s="14"/>
      <c r="CF18" s="25">
        <v>0</v>
      </c>
      <c r="CG18" s="24"/>
      <c r="CH18" s="14"/>
      <c r="CI18" s="25">
        <v>0</v>
      </c>
      <c r="CJ18" s="24"/>
      <c r="CK18" s="14"/>
      <c r="CL18" s="25">
        <v>0</v>
      </c>
      <c r="CM18" s="24"/>
      <c r="CN18" s="14"/>
      <c r="CO18" s="25">
        <v>0</v>
      </c>
      <c r="CP18" s="24"/>
      <c r="CQ18" s="14"/>
      <c r="CR18" s="25">
        <v>0</v>
      </c>
      <c r="CS18" s="24"/>
      <c r="CT18" s="14"/>
      <c r="CU18" s="25">
        <v>0</v>
      </c>
      <c r="CV18" s="24"/>
      <c r="CW18" s="14"/>
      <c r="CX18" s="25"/>
      <c r="CY18" s="24"/>
      <c r="CZ18" s="14"/>
      <c r="DA18" s="25"/>
      <c r="DB18" s="24"/>
      <c r="DC18" s="14"/>
      <c r="DD18" s="25"/>
      <c r="DE18" s="23"/>
      <c r="DF18" s="14"/>
      <c r="DG18" s="25">
        <v>0</v>
      </c>
    </row>
    <row r="19" spans="1:111" ht="21.6" customHeight="1">
      <c r="A19" s="22">
        <v>11</v>
      </c>
      <c r="B19" s="108" t="s">
        <v>21</v>
      </c>
      <c r="C19" s="138">
        <f t="shared" si="0"/>
        <v>1299158.49603</v>
      </c>
      <c r="D19" s="142">
        <v>2209.6770000000001</v>
      </c>
      <c r="E19" s="143">
        <v>2209.6770000000001</v>
      </c>
      <c r="F19" s="30">
        <v>0</v>
      </c>
      <c r="G19" s="33">
        <v>0</v>
      </c>
      <c r="H19" s="13">
        <v>0</v>
      </c>
      <c r="I19" s="81">
        <v>0</v>
      </c>
      <c r="J19" s="29"/>
      <c r="K19" s="13"/>
      <c r="L19" s="30">
        <v>0</v>
      </c>
      <c r="M19" s="29"/>
      <c r="N19" s="13"/>
      <c r="O19" s="30">
        <v>0</v>
      </c>
      <c r="P19" s="29">
        <v>894695.8</v>
      </c>
      <c r="Q19" s="13">
        <v>894695.8</v>
      </c>
      <c r="R19" s="132">
        <v>886275.77674999996</v>
      </c>
      <c r="S19" s="29">
        <v>4405.6000000000004</v>
      </c>
      <c r="T19" s="13">
        <v>4405.6000000000004</v>
      </c>
      <c r="U19" s="132">
        <v>2662.7971699999998</v>
      </c>
      <c r="V19" s="130">
        <v>8592</v>
      </c>
      <c r="W19" s="131">
        <v>8592</v>
      </c>
      <c r="X19" s="132">
        <v>0</v>
      </c>
      <c r="Y19" s="29">
        <v>3378.6</v>
      </c>
      <c r="Z19" s="13">
        <v>3378.6</v>
      </c>
      <c r="AA19" s="132">
        <v>280.05500000000001</v>
      </c>
      <c r="AB19" s="29">
        <v>59076.9</v>
      </c>
      <c r="AC19" s="13">
        <v>59042.85</v>
      </c>
      <c r="AD19" s="40">
        <v>53157.978390000004</v>
      </c>
      <c r="AE19" s="29">
        <v>5024.8</v>
      </c>
      <c r="AF19" s="13">
        <v>5024.8</v>
      </c>
      <c r="AG19" s="30">
        <v>0</v>
      </c>
      <c r="AH19" s="29">
        <v>132734.85999999999</v>
      </c>
      <c r="AI19" s="13">
        <v>47952.544500000004</v>
      </c>
      <c r="AJ19" s="30">
        <v>47659.363010000001</v>
      </c>
      <c r="AK19" s="29">
        <v>0</v>
      </c>
      <c r="AL19" s="13">
        <v>0</v>
      </c>
      <c r="AM19" s="30">
        <v>0</v>
      </c>
      <c r="AN19" s="29">
        <v>9151.7900000000009</v>
      </c>
      <c r="AO19" s="13">
        <v>9151.7900000000009</v>
      </c>
      <c r="AP19" s="30">
        <v>0</v>
      </c>
      <c r="AQ19" s="29"/>
      <c r="AR19" s="13"/>
      <c r="AS19" s="30"/>
      <c r="AT19" s="29">
        <v>36102.387000000002</v>
      </c>
      <c r="AU19" s="33">
        <v>36102.387000000002</v>
      </c>
      <c r="AV19" s="40">
        <v>16559.650740000001</v>
      </c>
      <c r="AW19" s="29">
        <v>35041</v>
      </c>
      <c r="AX19" s="13">
        <v>35041</v>
      </c>
      <c r="AY19" s="40">
        <v>8235.3251799999998</v>
      </c>
      <c r="AZ19" s="29">
        <v>1931.8</v>
      </c>
      <c r="BA19" s="13">
        <v>1931.8</v>
      </c>
      <c r="BB19" s="40">
        <v>0</v>
      </c>
      <c r="BC19" s="29"/>
      <c r="BD19" s="14"/>
      <c r="BE19" s="25">
        <v>0</v>
      </c>
      <c r="BF19" s="24">
        <v>357367.3</v>
      </c>
      <c r="BG19" s="14">
        <v>357367.3</v>
      </c>
      <c r="BH19" s="25">
        <v>276305.22479000001</v>
      </c>
      <c r="BI19" s="24"/>
      <c r="BJ19" s="14"/>
      <c r="BK19" s="25"/>
      <c r="BL19" s="24"/>
      <c r="BM19" s="14"/>
      <c r="BN19" s="25"/>
      <c r="BO19" s="24"/>
      <c r="BP19" s="14"/>
      <c r="BQ19" s="25"/>
      <c r="BR19" s="24"/>
      <c r="BS19" s="14"/>
      <c r="BT19" s="25"/>
      <c r="BU19" s="24"/>
      <c r="BV19" s="14"/>
      <c r="BW19" s="25"/>
      <c r="BX19" s="24"/>
      <c r="BY19" s="14"/>
      <c r="BZ19" s="25"/>
      <c r="CA19" s="24"/>
      <c r="CB19" s="14"/>
      <c r="CC19" s="25"/>
      <c r="CD19" s="24"/>
      <c r="CE19" s="14"/>
      <c r="CF19" s="25"/>
      <c r="CG19" s="24"/>
      <c r="CH19" s="14"/>
      <c r="CI19" s="25"/>
      <c r="CJ19" s="24"/>
      <c r="CK19" s="14"/>
      <c r="CL19" s="25"/>
      <c r="CM19" s="24"/>
      <c r="CN19" s="14"/>
      <c r="CO19" s="25"/>
      <c r="CP19" s="24"/>
      <c r="CQ19" s="14"/>
      <c r="CR19" s="25"/>
      <c r="CS19" s="24"/>
      <c r="CT19" s="14"/>
      <c r="CU19" s="25"/>
      <c r="CV19" s="24"/>
      <c r="CW19" s="14"/>
      <c r="CX19" s="25"/>
      <c r="CY19" s="24"/>
      <c r="CZ19" s="14"/>
      <c r="DA19" s="25"/>
      <c r="DB19" s="24"/>
      <c r="DC19" s="14"/>
      <c r="DD19" s="25"/>
      <c r="DE19" s="23"/>
      <c r="DF19" s="14"/>
      <c r="DG19" s="25">
        <v>8022.3249999999998</v>
      </c>
    </row>
    <row r="20" spans="1:111" ht="21.6" customHeight="1">
      <c r="A20" s="22">
        <v>12</v>
      </c>
      <c r="B20" s="108" t="s">
        <v>22</v>
      </c>
      <c r="C20" s="138">
        <f t="shared" si="0"/>
        <v>4778959.0513599999</v>
      </c>
      <c r="D20" s="142">
        <v>0</v>
      </c>
      <c r="E20" s="143">
        <v>0</v>
      </c>
      <c r="F20" s="30">
        <v>0</v>
      </c>
      <c r="G20" s="33">
        <v>0</v>
      </c>
      <c r="H20" s="13">
        <v>0</v>
      </c>
      <c r="I20" s="81">
        <v>0</v>
      </c>
      <c r="J20" s="29">
        <v>1630.9849999999999</v>
      </c>
      <c r="K20" s="13">
        <v>1630.9849999999999</v>
      </c>
      <c r="L20" s="30">
        <v>0</v>
      </c>
      <c r="M20" s="29">
        <v>3133.971</v>
      </c>
      <c r="N20" s="13">
        <v>3133.971</v>
      </c>
      <c r="O20" s="30">
        <v>0</v>
      </c>
      <c r="P20" s="29">
        <v>4152218.3</v>
      </c>
      <c r="Q20" s="13">
        <v>4152218.3</v>
      </c>
      <c r="R20" s="132">
        <v>4103401.9899800001</v>
      </c>
      <c r="S20" s="29">
        <v>14937.3</v>
      </c>
      <c r="T20" s="13">
        <v>14937.3</v>
      </c>
      <c r="U20" s="132">
        <v>6809.9950699999999</v>
      </c>
      <c r="V20" s="130">
        <v>41861.4</v>
      </c>
      <c r="W20" s="131">
        <v>41861.4</v>
      </c>
      <c r="X20" s="132">
        <v>0</v>
      </c>
      <c r="Y20" s="29">
        <v>17224.7</v>
      </c>
      <c r="Z20" s="13">
        <v>17224.7</v>
      </c>
      <c r="AA20" s="132">
        <v>485.32</v>
      </c>
      <c r="AB20" s="29">
        <v>189590.2</v>
      </c>
      <c r="AC20" s="13">
        <v>189590.2</v>
      </c>
      <c r="AD20" s="40">
        <v>143250.77666</v>
      </c>
      <c r="AE20" s="29">
        <v>4641.8</v>
      </c>
      <c r="AF20" s="13">
        <v>4641.8</v>
      </c>
      <c r="AG20" s="30">
        <v>0</v>
      </c>
      <c r="AH20" s="29"/>
      <c r="AI20" s="13"/>
      <c r="AJ20" s="30">
        <v>0</v>
      </c>
      <c r="AK20" s="29">
        <v>1750</v>
      </c>
      <c r="AL20" s="13">
        <v>1750</v>
      </c>
      <c r="AM20" s="30">
        <v>0</v>
      </c>
      <c r="AN20" s="29">
        <v>4242.9070000000002</v>
      </c>
      <c r="AO20" s="13">
        <v>4242.9070000000002</v>
      </c>
      <c r="AP20" s="30">
        <v>0</v>
      </c>
      <c r="AQ20" s="29"/>
      <c r="AR20" s="13"/>
      <c r="AS20" s="30"/>
      <c r="AT20" s="29"/>
      <c r="AU20" s="33"/>
      <c r="AV20" s="40">
        <v>0</v>
      </c>
      <c r="AW20" s="29">
        <v>51380</v>
      </c>
      <c r="AX20" s="13">
        <v>51380</v>
      </c>
      <c r="AY20" s="40">
        <v>12356.475689999999</v>
      </c>
      <c r="AZ20" s="29"/>
      <c r="BA20" s="13"/>
      <c r="BB20" s="40">
        <v>0</v>
      </c>
      <c r="BC20" s="29"/>
      <c r="BD20" s="14"/>
      <c r="BE20" s="25">
        <v>0</v>
      </c>
      <c r="BF20" s="24">
        <v>590412.69999999995</v>
      </c>
      <c r="BG20" s="14">
        <v>590412.69999999995</v>
      </c>
      <c r="BH20" s="25">
        <v>429815.87505000003</v>
      </c>
      <c r="BI20" s="24"/>
      <c r="BJ20" s="14"/>
      <c r="BK20" s="25"/>
      <c r="BL20" s="24"/>
      <c r="BM20" s="14"/>
      <c r="BN20" s="25"/>
      <c r="BO20" s="24"/>
      <c r="BP20" s="14"/>
      <c r="BQ20" s="25"/>
      <c r="BR20" s="24"/>
      <c r="BS20" s="14"/>
      <c r="BT20" s="25"/>
      <c r="BU20" s="24"/>
      <c r="BV20" s="14"/>
      <c r="BW20" s="25"/>
      <c r="BX20" s="24"/>
      <c r="BY20" s="14"/>
      <c r="BZ20" s="25"/>
      <c r="CA20" s="24"/>
      <c r="CB20" s="14"/>
      <c r="CC20" s="25">
        <v>73992.258439999991</v>
      </c>
      <c r="CD20" s="24"/>
      <c r="CE20" s="14"/>
      <c r="CF20" s="25"/>
      <c r="CG20" s="24"/>
      <c r="CH20" s="14"/>
      <c r="CI20" s="25"/>
      <c r="CJ20" s="24"/>
      <c r="CK20" s="14"/>
      <c r="CL20" s="25"/>
      <c r="CM20" s="24"/>
      <c r="CN20" s="14"/>
      <c r="CO20" s="25"/>
      <c r="CP20" s="24"/>
      <c r="CQ20" s="14"/>
      <c r="CR20" s="25"/>
      <c r="CS20" s="24"/>
      <c r="CT20" s="14"/>
      <c r="CU20" s="25"/>
      <c r="CV20" s="24"/>
      <c r="CW20" s="14"/>
      <c r="CX20" s="25"/>
      <c r="CY20" s="24"/>
      <c r="CZ20" s="14"/>
      <c r="DA20" s="25"/>
      <c r="DB20" s="24"/>
      <c r="DC20" s="14"/>
      <c r="DD20" s="25"/>
      <c r="DE20" s="23"/>
      <c r="DF20" s="14"/>
      <c r="DG20" s="25">
        <v>8846.3604700000014</v>
      </c>
    </row>
    <row r="21" spans="1:111" ht="21.6" customHeight="1">
      <c r="A21" s="22">
        <v>13</v>
      </c>
      <c r="B21" s="108" t="s">
        <v>23</v>
      </c>
      <c r="C21" s="138">
        <f>F21+I21+L21+O21+R21+U21+X21+AA21+AD21+AG21+AJ21+AM21+AP21+AS21+AV21+AY21+BB21+BE21+BH21+BK21+BN21+BQ21+BT21+BW21+BZ21+CC21+CF21+CI21+CL21+CO21+CR21+CU21+DG21+DA21</f>
        <v>1962816.6989199999</v>
      </c>
      <c r="D21" s="142">
        <v>0</v>
      </c>
      <c r="E21" s="143">
        <v>0</v>
      </c>
      <c r="F21" s="30">
        <v>0</v>
      </c>
      <c r="G21" s="33">
        <v>0</v>
      </c>
      <c r="H21" s="13">
        <v>0</v>
      </c>
      <c r="I21" s="81">
        <v>0</v>
      </c>
      <c r="J21" s="29"/>
      <c r="K21" s="13"/>
      <c r="L21" s="30">
        <v>0</v>
      </c>
      <c r="M21" s="29"/>
      <c r="N21" s="13"/>
      <c r="O21" s="30">
        <v>0</v>
      </c>
      <c r="P21" s="29">
        <v>1842374.9</v>
      </c>
      <c r="Q21" s="13">
        <v>1842374.9</v>
      </c>
      <c r="R21" s="132">
        <v>1739260.78397</v>
      </c>
      <c r="S21" s="29">
        <v>5452.5</v>
      </c>
      <c r="T21" s="13">
        <v>5452.5</v>
      </c>
      <c r="U21" s="132">
        <v>3744.7026700000001</v>
      </c>
      <c r="V21" s="130">
        <v>15833.5</v>
      </c>
      <c r="W21" s="131">
        <v>15833.5</v>
      </c>
      <c r="X21" s="132">
        <v>0</v>
      </c>
      <c r="Y21" s="29">
        <v>7165.8</v>
      </c>
      <c r="Z21" s="13">
        <v>7165.8</v>
      </c>
      <c r="AA21" s="132">
        <v>537.99</v>
      </c>
      <c r="AB21" s="29">
        <v>83336.7</v>
      </c>
      <c r="AC21" s="13">
        <v>83336.7</v>
      </c>
      <c r="AD21" s="40">
        <v>82145.319860000003</v>
      </c>
      <c r="AE21" s="29">
        <v>13554</v>
      </c>
      <c r="AF21" s="13">
        <v>13554</v>
      </c>
      <c r="AG21" s="30">
        <v>0</v>
      </c>
      <c r="AH21" s="29"/>
      <c r="AI21" s="13"/>
      <c r="AJ21" s="30">
        <v>0</v>
      </c>
      <c r="AK21" s="29">
        <v>574</v>
      </c>
      <c r="AL21" s="13">
        <v>574</v>
      </c>
      <c r="AM21" s="30">
        <v>0</v>
      </c>
      <c r="AN21" s="29">
        <v>14360.407999999999</v>
      </c>
      <c r="AO21" s="13">
        <v>14360.407999999999</v>
      </c>
      <c r="AP21" s="30">
        <v>0</v>
      </c>
      <c r="AQ21" s="29"/>
      <c r="AR21" s="13"/>
      <c r="AS21" s="30"/>
      <c r="AT21" s="29">
        <v>10250</v>
      </c>
      <c r="AU21" s="33">
        <v>10250</v>
      </c>
      <c r="AV21" s="40">
        <v>0</v>
      </c>
      <c r="AW21" s="29">
        <v>65274</v>
      </c>
      <c r="AX21" s="13">
        <v>65274</v>
      </c>
      <c r="AY21" s="40">
        <v>162.4924</v>
      </c>
      <c r="AZ21" s="29">
        <v>2118.1999999999998</v>
      </c>
      <c r="BA21" s="13">
        <v>2118.1999999999998</v>
      </c>
      <c r="BB21" s="40">
        <v>0</v>
      </c>
      <c r="BC21" s="29"/>
      <c r="BD21" s="14"/>
      <c r="BE21" s="25">
        <v>0</v>
      </c>
      <c r="BF21" s="24">
        <v>300746</v>
      </c>
      <c r="BG21" s="14">
        <v>300746</v>
      </c>
      <c r="BH21" s="25">
        <v>116101.62907</v>
      </c>
      <c r="BI21" s="24"/>
      <c r="BJ21" s="14"/>
      <c r="BK21" s="25"/>
      <c r="BL21" s="24"/>
      <c r="BM21" s="14"/>
      <c r="BN21" s="25"/>
      <c r="BO21" s="24"/>
      <c r="BP21" s="14"/>
      <c r="BQ21" s="25"/>
      <c r="BR21" s="24"/>
      <c r="BS21" s="14"/>
      <c r="BT21" s="25"/>
      <c r="BU21" s="24"/>
      <c r="BV21" s="14"/>
      <c r="BW21" s="25"/>
      <c r="BX21" s="24"/>
      <c r="BY21" s="14"/>
      <c r="BZ21" s="25"/>
      <c r="CA21" s="24"/>
      <c r="CB21" s="14"/>
      <c r="CC21" s="25"/>
      <c r="CD21" s="24"/>
      <c r="CE21" s="14"/>
      <c r="CF21" s="25"/>
      <c r="CG21" s="24"/>
      <c r="CH21" s="14"/>
      <c r="CI21" s="25"/>
      <c r="CJ21" s="24"/>
      <c r="CK21" s="14"/>
      <c r="CL21" s="25"/>
      <c r="CM21" s="24"/>
      <c r="CN21" s="14"/>
      <c r="CO21" s="25"/>
      <c r="CP21" s="24"/>
      <c r="CQ21" s="14"/>
      <c r="CR21" s="25"/>
      <c r="CS21" s="24"/>
      <c r="CT21" s="14"/>
      <c r="CU21" s="25">
        <v>86.169020000000003</v>
      </c>
      <c r="CV21" s="24"/>
      <c r="CW21" s="14"/>
      <c r="CX21" s="25"/>
      <c r="CY21" s="24"/>
      <c r="CZ21" s="14"/>
      <c r="DA21" s="25">
        <v>15000</v>
      </c>
      <c r="DB21" s="24"/>
      <c r="DC21" s="14"/>
      <c r="DD21" s="25"/>
      <c r="DE21" s="23"/>
      <c r="DF21" s="14"/>
      <c r="DG21" s="25">
        <v>5777.61193</v>
      </c>
    </row>
    <row r="22" spans="1:111" ht="21.6" customHeight="1">
      <c r="A22" s="22">
        <v>14</v>
      </c>
      <c r="B22" s="108" t="s">
        <v>24</v>
      </c>
      <c r="C22" s="138">
        <f t="shared" si="0"/>
        <v>4230046.7472199993</v>
      </c>
      <c r="D22" s="142">
        <v>0</v>
      </c>
      <c r="E22" s="143">
        <v>0</v>
      </c>
      <c r="F22" s="30">
        <v>0</v>
      </c>
      <c r="G22" s="33">
        <v>0</v>
      </c>
      <c r="H22" s="13">
        <v>0</v>
      </c>
      <c r="I22" s="81">
        <v>0</v>
      </c>
      <c r="J22" s="29">
        <v>4614.3100000000004</v>
      </c>
      <c r="K22" s="13">
        <v>4614.3100000000004</v>
      </c>
      <c r="L22" s="30">
        <v>0</v>
      </c>
      <c r="M22" s="29"/>
      <c r="N22" s="13"/>
      <c r="O22" s="30">
        <v>0</v>
      </c>
      <c r="P22" s="29">
        <v>3787436.1</v>
      </c>
      <c r="Q22" s="13">
        <v>3787436.1</v>
      </c>
      <c r="R22" s="132">
        <v>3579787.29208</v>
      </c>
      <c r="S22" s="29">
        <v>13874.3</v>
      </c>
      <c r="T22" s="13">
        <v>13874.3</v>
      </c>
      <c r="U22" s="132">
        <v>8299.2045699999999</v>
      </c>
      <c r="V22" s="130">
        <v>31378.5</v>
      </c>
      <c r="W22" s="131">
        <v>31378.5</v>
      </c>
      <c r="X22" s="132">
        <v>185.18199999999999</v>
      </c>
      <c r="Y22" s="29">
        <v>16245.9</v>
      </c>
      <c r="Z22" s="13">
        <v>16245.9</v>
      </c>
      <c r="AA22" s="132">
        <v>1213.7789599999999</v>
      </c>
      <c r="AB22" s="29">
        <v>184858.5</v>
      </c>
      <c r="AC22" s="13">
        <v>184857.5</v>
      </c>
      <c r="AD22" s="40">
        <v>174041.20011000001</v>
      </c>
      <c r="AE22" s="29">
        <v>12822.7</v>
      </c>
      <c r="AF22" s="13">
        <v>12822.7</v>
      </c>
      <c r="AG22" s="30">
        <v>0</v>
      </c>
      <c r="AH22" s="29">
        <v>33495.211000000003</v>
      </c>
      <c r="AI22" s="13">
        <v>29093.6829</v>
      </c>
      <c r="AJ22" s="30">
        <v>29093.6829</v>
      </c>
      <c r="AK22" s="29">
        <v>0</v>
      </c>
      <c r="AL22" s="13">
        <v>0</v>
      </c>
      <c r="AM22" s="30">
        <v>0</v>
      </c>
      <c r="AN22" s="29">
        <v>9478.7340000000004</v>
      </c>
      <c r="AO22" s="13">
        <v>9478.7340000000004</v>
      </c>
      <c r="AP22" s="30">
        <v>0</v>
      </c>
      <c r="AQ22" s="29"/>
      <c r="AR22" s="13"/>
      <c r="AS22" s="30"/>
      <c r="AT22" s="29"/>
      <c r="AU22" s="33"/>
      <c r="AV22" s="40">
        <v>0</v>
      </c>
      <c r="AW22" s="29">
        <v>95120</v>
      </c>
      <c r="AX22" s="13">
        <v>95120</v>
      </c>
      <c r="AY22" s="40">
        <v>21080.857370000002</v>
      </c>
      <c r="AZ22" s="29">
        <v>3337.1</v>
      </c>
      <c r="BA22" s="13">
        <v>3337.1</v>
      </c>
      <c r="BB22" s="40">
        <v>0</v>
      </c>
      <c r="BC22" s="29"/>
      <c r="BD22" s="14"/>
      <c r="BE22" s="25">
        <v>0</v>
      </c>
      <c r="BF22" s="24">
        <v>501515.6</v>
      </c>
      <c r="BG22" s="14">
        <v>501515.6</v>
      </c>
      <c r="BH22" s="25">
        <v>398155.72081999999</v>
      </c>
      <c r="BI22" s="24"/>
      <c r="BJ22" s="14"/>
      <c r="BK22" s="25"/>
      <c r="BL22" s="24"/>
      <c r="BM22" s="14"/>
      <c r="BN22" s="25"/>
      <c r="BO22" s="24"/>
      <c r="BP22" s="14"/>
      <c r="BQ22" s="25"/>
      <c r="BR22" s="24"/>
      <c r="BS22" s="14"/>
      <c r="BT22" s="25"/>
      <c r="BU22" s="24"/>
      <c r="BV22" s="14"/>
      <c r="BW22" s="25"/>
      <c r="BX22" s="24"/>
      <c r="BY22" s="14"/>
      <c r="BZ22" s="25"/>
      <c r="CA22" s="24"/>
      <c r="CB22" s="14"/>
      <c r="CC22" s="25"/>
      <c r="CD22" s="24"/>
      <c r="CE22" s="14"/>
      <c r="CF22" s="25"/>
      <c r="CG22" s="24"/>
      <c r="CH22" s="14"/>
      <c r="CI22" s="25"/>
      <c r="CJ22" s="24"/>
      <c r="CK22" s="14"/>
      <c r="CL22" s="25"/>
      <c r="CM22" s="24"/>
      <c r="CN22" s="14"/>
      <c r="CO22" s="25"/>
      <c r="CP22" s="24"/>
      <c r="CQ22" s="14"/>
      <c r="CR22" s="25"/>
      <c r="CS22" s="24"/>
      <c r="CT22" s="14"/>
      <c r="CU22" s="25"/>
      <c r="CV22" s="24"/>
      <c r="CW22" s="14"/>
      <c r="CX22" s="25"/>
      <c r="CY22" s="24"/>
      <c r="CZ22" s="14"/>
      <c r="DA22" s="25"/>
      <c r="DB22" s="24"/>
      <c r="DC22" s="14"/>
      <c r="DD22" s="25"/>
      <c r="DE22" s="23"/>
      <c r="DF22" s="14"/>
      <c r="DG22" s="25">
        <v>18189.828410000002</v>
      </c>
    </row>
    <row r="23" spans="1:111" ht="21.6" customHeight="1">
      <c r="A23" s="22">
        <v>15</v>
      </c>
      <c r="B23" s="108" t="s">
        <v>25</v>
      </c>
      <c r="C23" s="138">
        <f t="shared" si="0"/>
        <v>2735106.7012999998</v>
      </c>
      <c r="D23" s="142">
        <v>0</v>
      </c>
      <c r="E23" s="143">
        <v>0</v>
      </c>
      <c r="F23" s="30">
        <v>0</v>
      </c>
      <c r="G23" s="33">
        <v>0</v>
      </c>
      <c r="H23" s="13">
        <v>0</v>
      </c>
      <c r="I23" s="81">
        <v>0</v>
      </c>
      <c r="J23" s="29">
        <v>814.78599999999994</v>
      </c>
      <c r="K23" s="13">
        <v>814.78599999999994</v>
      </c>
      <c r="L23" s="30">
        <v>0</v>
      </c>
      <c r="M23" s="29"/>
      <c r="N23" s="13"/>
      <c r="O23" s="30">
        <v>0</v>
      </c>
      <c r="P23" s="29">
        <v>2126752.4</v>
      </c>
      <c r="Q23" s="13">
        <v>2126752.4</v>
      </c>
      <c r="R23" s="132">
        <v>2089999.858</v>
      </c>
      <c r="S23" s="29">
        <v>9419.9</v>
      </c>
      <c r="T23" s="13">
        <v>9419.9</v>
      </c>
      <c r="U23" s="132">
        <v>6926.9650599999995</v>
      </c>
      <c r="V23" s="130">
        <v>19545</v>
      </c>
      <c r="W23" s="131">
        <v>19545</v>
      </c>
      <c r="X23" s="132">
        <v>0</v>
      </c>
      <c r="Y23" s="29">
        <v>8261.7000000000007</v>
      </c>
      <c r="Z23" s="13">
        <v>8261.7000000000007</v>
      </c>
      <c r="AA23" s="132">
        <v>621.27539999999999</v>
      </c>
      <c r="AB23" s="29">
        <v>115395</v>
      </c>
      <c r="AC23" s="13">
        <v>115394</v>
      </c>
      <c r="AD23" s="40">
        <v>104959.09411000001</v>
      </c>
      <c r="AE23" s="29">
        <v>6364</v>
      </c>
      <c r="AF23" s="13">
        <v>6364</v>
      </c>
      <c r="AG23" s="30">
        <v>0</v>
      </c>
      <c r="AH23" s="29">
        <v>78571.790999999997</v>
      </c>
      <c r="AI23" s="13">
        <v>25882.97581</v>
      </c>
      <c r="AJ23" s="30">
        <v>25882.97581</v>
      </c>
      <c r="AK23" s="29">
        <v>574</v>
      </c>
      <c r="AL23" s="13">
        <v>574</v>
      </c>
      <c r="AM23" s="30">
        <v>0</v>
      </c>
      <c r="AN23" s="29">
        <v>14342.215</v>
      </c>
      <c r="AO23" s="13">
        <v>14342.215</v>
      </c>
      <c r="AP23" s="30">
        <v>0</v>
      </c>
      <c r="AQ23" s="29">
        <v>33500</v>
      </c>
      <c r="AR23" s="13">
        <v>33500</v>
      </c>
      <c r="AS23" s="30">
        <v>26246.870579999999</v>
      </c>
      <c r="AT23" s="29">
        <v>20741.2</v>
      </c>
      <c r="AU23" s="33">
        <v>20741.2</v>
      </c>
      <c r="AV23" s="40">
        <v>0</v>
      </c>
      <c r="AW23" s="29">
        <v>59840</v>
      </c>
      <c r="AX23" s="13">
        <v>59840</v>
      </c>
      <c r="AY23" s="40">
        <v>20368.72522</v>
      </c>
      <c r="AZ23" s="29">
        <v>560</v>
      </c>
      <c r="BA23" s="13">
        <v>560</v>
      </c>
      <c r="BB23" s="40">
        <v>234.5</v>
      </c>
      <c r="BC23" s="29">
        <v>7073</v>
      </c>
      <c r="BD23" s="14">
        <v>1094.5886</v>
      </c>
      <c r="BE23" s="25">
        <v>1094.5886</v>
      </c>
      <c r="BF23" s="24">
        <v>709607.9</v>
      </c>
      <c r="BG23" s="14">
        <v>709607.9</v>
      </c>
      <c r="BH23" s="25">
        <v>458771.84852</v>
      </c>
      <c r="BI23" s="24"/>
      <c r="BJ23" s="14"/>
      <c r="BK23" s="25">
        <v>0</v>
      </c>
      <c r="BL23" s="24"/>
      <c r="BM23" s="14"/>
      <c r="BN23" s="25">
        <v>0</v>
      </c>
      <c r="BO23" s="24"/>
      <c r="BP23" s="14"/>
      <c r="BQ23" s="25">
        <v>0</v>
      </c>
      <c r="BR23" s="24"/>
      <c r="BS23" s="14"/>
      <c r="BT23" s="25">
        <v>0</v>
      </c>
      <c r="BU23" s="24"/>
      <c r="BV23" s="14"/>
      <c r="BW23" s="25">
        <v>0</v>
      </c>
      <c r="BX23" s="24"/>
      <c r="BY23" s="14"/>
      <c r="BZ23" s="25">
        <v>0</v>
      </c>
      <c r="CA23" s="24"/>
      <c r="CB23" s="14"/>
      <c r="CC23" s="25">
        <v>0</v>
      </c>
      <c r="CD23" s="24"/>
      <c r="CE23" s="14"/>
      <c r="CF23" s="25">
        <v>0</v>
      </c>
      <c r="CG23" s="24"/>
      <c r="CH23" s="14"/>
      <c r="CI23" s="25">
        <v>0</v>
      </c>
      <c r="CJ23" s="24"/>
      <c r="CK23" s="14"/>
      <c r="CL23" s="25">
        <v>0</v>
      </c>
      <c r="CM23" s="24"/>
      <c r="CN23" s="14"/>
      <c r="CO23" s="25">
        <v>0</v>
      </c>
      <c r="CP23" s="24"/>
      <c r="CQ23" s="14"/>
      <c r="CR23" s="25">
        <v>0</v>
      </c>
      <c r="CS23" s="24"/>
      <c r="CT23" s="14"/>
      <c r="CU23" s="25">
        <v>0</v>
      </c>
      <c r="CV23" s="24"/>
      <c r="CW23" s="14"/>
      <c r="CX23" s="25"/>
      <c r="CY23" s="24"/>
      <c r="CZ23" s="14"/>
      <c r="DA23" s="25"/>
      <c r="DB23" s="24"/>
      <c r="DC23" s="14"/>
      <c r="DD23" s="25"/>
      <c r="DE23" s="23"/>
      <c r="DF23" s="14"/>
      <c r="DG23" s="25">
        <v>0</v>
      </c>
    </row>
    <row r="24" spans="1:111" ht="21.6" customHeight="1">
      <c r="A24" s="22">
        <v>16</v>
      </c>
      <c r="B24" s="108" t="s">
        <v>26</v>
      </c>
      <c r="C24" s="138">
        <f t="shared" si="0"/>
        <v>2751704.0958600002</v>
      </c>
      <c r="D24" s="142">
        <v>0</v>
      </c>
      <c r="E24" s="143">
        <v>0</v>
      </c>
      <c r="F24" s="30">
        <v>0</v>
      </c>
      <c r="G24" s="33">
        <v>828.76</v>
      </c>
      <c r="H24" s="13">
        <v>828.76</v>
      </c>
      <c r="I24" s="81">
        <v>0</v>
      </c>
      <c r="J24" s="29">
        <v>1467.71</v>
      </c>
      <c r="K24" s="13">
        <v>1467.71</v>
      </c>
      <c r="L24" s="30">
        <v>0</v>
      </c>
      <c r="M24" s="29"/>
      <c r="N24" s="13"/>
      <c r="O24" s="30">
        <v>0</v>
      </c>
      <c r="P24" s="29">
        <v>2540755.1</v>
      </c>
      <c r="Q24" s="13">
        <v>2540755.1</v>
      </c>
      <c r="R24" s="132">
        <v>2481862.3787199999</v>
      </c>
      <c r="S24" s="29">
        <v>11529.5</v>
      </c>
      <c r="T24" s="13">
        <v>11529.5</v>
      </c>
      <c r="U24" s="132">
        <v>10888.54535</v>
      </c>
      <c r="V24" s="130">
        <v>23636.1</v>
      </c>
      <c r="W24" s="131">
        <v>23636.1</v>
      </c>
      <c r="X24" s="132">
        <v>194.79</v>
      </c>
      <c r="Y24" s="29">
        <v>10060.4</v>
      </c>
      <c r="Z24" s="13">
        <v>10060.4</v>
      </c>
      <c r="AA24" s="132">
        <v>843.64</v>
      </c>
      <c r="AB24" s="29">
        <v>88318.6</v>
      </c>
      <c r="AC24" s="13">
        <v>88318.6</v>
      </c>
      <c r="AD24" s="40">
        <v>73533.039829999994</v>
      </c>
      <c r="AE24" s="29">
        <v>9723.2000000000007</v>
      </c>
      <c r="AF24" s="13">
        <v>9723.2000000000007</v>
      </c>
      <c r="AG24" s="30">
        <v>0</v>
      </c>
      <c r="AH24" s="29"/>
      <c r="AI24" s="13"/>
      <c r="AJ24" s="30">
        <v>0</v>
      </c>
      <c r="AK24" s="29">
        <v>2230.0630000000001</v>
      </c>
      <c r="AL24" s="13">
        <v>2230.0630000000001</v>
      </c>
      <c r="AM24" s="30">
        <v>0</v>
      </c>
      <c r="AN24" s="29">
        <v>8975.7440000000006</v>
      </c>
      <c r="AO24" s="13">
        <v>8975.7440000000006</v>
      </c>
      <c r="AP24" s="30">
        <v>0</v>
      </c>
      <c r="AQ24" s="29">
        <v>7000</v>
      </c>
      <c r="AR24" s="13">
        <v>7000</v>
      </c>
      <c r="AS24" s="30">
        <v>1491.4</v>
      </c>
      <c r="AT24" s="29">
        <v>58220</v>
      </c>
      <c r="AU24" s="33">
        <v>58220</v>
      </c>
      <c r="AV24" s="40">
        <v>23675.938979999999</v>
      </c>
      <c r="AW24" s="29">
        <v>39444</v>
      </c>
      <c r="AX24" s="13">
        <v>39444</v>
      </c>
      <c r="AY24" s="40">
        <v>6840.2164499999999</v>
      </c>
      <c r="AZ24" s="29">
        <v>318.5</v>
      </c>
      <c r="BA24" s="13">
        <v>318.5</v>
      </c>
      <c r="BB24" s="40">
        <v>0</v>
      </c>
      <c r="BC24" s="29">
        <v>32723.8</v>
      </c>
      <c r="BD24" s="14">
        <v>0</v>
      </c>
      <c r="BE24" s="25">
        <v>1414.68272</v>
      </c>
      <c r="BF24" s="24">
        <v>285129.8</v>
      </c>
      <c r="BG24" s="14">
        <v>285129.8</v>
      </c>
      <c r="BH24" s="25">
        <v>137793.92095</v>
      </c>
      <c r="BI24" s="24"/>
      <c r="BJ24" s="14"/>
      <c r="BK24" s="25"/>
      <c r="BL24" s="24"/>
      <c r="BM24" s="14"/>
      <c r="BN24" s="25"/>
      <c r="BO24" s="24"/>
      <c r="BP24" s="14"/>
      <c r="BQ24" s="25"/>
      <c r="BR24" s="24"/>
      <c r="BS24" s="14"/>
      <c r="BT24" s="25"/>
      <c r="BU24" s="24"/>
      <c r="BV24" s="14"/>
      <c r="BW24" s="25"/>
      <c r="BX24" s="24"/>
      <c r="BY24" s="14"/>
      <c r="BZ24" s="25"/>
      <c r="CA24" s="24"/>
      <c r="CB24" s="14"/>
      <c r="CC24" s="25"/>
      <c r="CD24" s="24"/>
      <c r="CE24" s="14"/>
      <c r="CF24" s="25"/>
      <c r="CG24" s="24"/>
      <c r="CH24" s="14"/>
      <c r="CI24" s="25"/>
      <c r="CJ24" s="24"/>
      <c r="CK24" s="14"/>
      <c r="CL24" s="25"/>
      <c r="CM24" s="24"/>
      <c r="CN24" s="14"/>
      <c r="CO24" s="25"/>
      <c r="CP24" s="24"/>
      <c r="CQ24" s="14"/>
      <c r="CR24" s="25"/>
      <c r="CS24" s="24"/>
      <c r="CT24" s="14"/>
      <c r="CU24" s="25"/>
      <c r="CV24" s="24"/>
      <c r="CW24" s="14"/>
      <c r="CX24" s="25"/>
      <c r="CY24" s="24"/>
      <c r="CZ24" s="14"/>
      <c r="DA24" s="25"/>
      <c r="DB24" s="24"/>
      <c r="DC24" s="14"/>
      <c r="DD24" s="25"/>
      <c r="DE24" s="23"/>
      <c r="DF24" s="14"/>
      <c r="DG24" s="25">
        <v>13165.54286</v>
      </c>
    </row>
    <row r="25" spans="1:111" ht="20.399999999999999" customHeight="1">
      <c r="A25" s="22">
        <v>17</v>
      </c>
      <c r="B25" s="108" t="s">
        <v>27</v>
      </c>
      <c r="C25" s="138">
        <f t="shared" si="0"/>
        <v>1760979.0022400001</v>
      </c>
      <c r="D25" s="142">
        <v>0</v>
      </c>
      <c r="E25" s="143">
        <v>0</v>
      </c>
      <c r="F25" s="30">
        <v>0</v>
      </c>
      <c r="G25" s="33"/>
      <c r="H25" s="13"/>
      <c r="I25" s="81">
        <v>0</v>
      </c>
      <c r="J25" s="29">
        <v>745.75400000000002</v>
      </c>
      <c r="K25" s="13">
        <v>745.75400000000002</v>
      </c>
      <c r="L25" s="30">
        <v>0</v>
      </c>
      <c r="M25" s="29"/>
      <c r="N25" s="13"/>
      <c r="O25" s="30">
        <v>0</v>
      </c>
      <c r="P25" s="29">
        <v>1458230.7</v>
      </c>
      <c r="Q25" s="13">
        <v>1458230.7</v>
      </c>
      <c r="R25" s="132">
        <v>1399104.4904200002</v>
      </c>
      <c r="S25" s="29">
        <v>6028.3</v>
      </c>
      <c r="T25" s="13">
        <v>6028.3</v>
      </c>
      <c r="U25" s="132">
        <v>5718.96929</v>
      </c>
      <c r="V25" s="130">
        <v>14240.5</v>
      </c>
      <c r="W25" s="131">
        <v>14240.5</v>
      </c>
      <c r="X25" s="132">
        <v>0</v>
      </c>
      <c r="Y25" s="29">
        <v>5860.9</v>
      </c>
      <c r="Z25" s="13">
        <v>5860.9</v>
      </c>
      <c r="AA25" s="132">
        <v>424.03199999999998</v>
      </c>
      <c r="AB25" s="29">
        <v>82105.899999999994</v>
      </c>
      <c r="AC25" s="13">
        <v>82093.899999999994</v>
      </c>
      <c r="AD25" s="40">
        <v>74363.201280000008</v>
      </c>
      <c r="AE25" s="29">
        <v>8868.7999999999993</v>
      </c>
      <c r="AF25" s="13">
        <v>8868.7999999999993</v>
      </c>
      <c r="AG25" s="30">
        <v>0</v>
      </c>
      <c r="AH25" s="29"/>
      <c r="AI25" s="13"/>
      <c r="AJ25" s="30">
        <v>0</v>
      </c>
      <c r="AK25" s="29">
        <v>848</v>
      </c>
      <c r="AL25" s="13">
        <v>848</v>
      </c>
      <c r="AM25" s="30">
        <v>0</v>
      </c>
      <c r="AN25" s="29">
        <v>14597.016</v>
      </c>
      <c r="AO25" s="13">
        <v>14597.016</v>
      </c>
      <c r="AP25" s="30">
        <v>0</v>
      </c>
      <c r="AQ25" s="29">
        <v>10000</v>
      </c>
      <c r="AR25" s="13">
        <v>10000</v>
      </c>
      <c r="AS25" s="30"/>
      <c r="AT25" s="29"/>
      <c r="AU25" s="33"/>
      <c r="AV25" s="40">
        <v>0</v>
      </c>
      <c r="AW25" s="29">
        <v>43498</v>
      </c>
      <c r="AX25" s="13">
        <v>43498</v>
      </c>
      <c r="AY25" s="40">
        <v>3806.2828799999997</v>
      </c>
      <c r="AZ25" s="29">
        <v>686</v>
      </c>
      <c r="BA25" s="13">
        <v>686</v>
      </c>
      <c r="BB25" s="40">
        <v>0</v>
      </c>
      <c r="BC25" s="29"/>
      <c r="BD25" s="14"/>
      <c r="BE25" s="25">
        <v>0</v>
      </c>
      <c r="BF25" s="24">
        <v>468822.2</v>
      </c>
      <c r="BG25" s="14">
        <v>468822.2</v>
      </c>
      <c r="BH25" s="25">
        <v>276814.83493000001</v>
      </c>
      <c r="BI25" s="24"/>
      <c r="BJ25" s="14"/>
      <c r="BK25" s="25"/>
      <c r="BL25" s="24"/>
      <c r="BM25" s="14"/>
      <c r="BN25" s="25"/>
      <c r="BO25" s="24"/>
      <c r="BP25" s="14"/>
      <c r="BQ25" s="25"/>
      <c r="BR25" s="24"/>
      <c r="BS25" s="14"/>
      <c r="BT25" s="25"/>
      <c r="BU25" s="24"/>
      <c r="BV25" s="14"/>
      <c r="BW25" s="25"/>
      <c r="BX25" s="24"/>
      <c r="BY25" s="14"/>
      <c r="BZ25" s="25"/>
      <c r="CA25" s="24"/>
      <c r="CB25" s="14"/>
      <c r="CC25" s="25"/>
      <c r="CD25" s="24"/>
      <c r="CE25" s="14"/>
      <c r="CF25" s="25"/>
      <c r="CG25" s="24"/>
      <c r="CH25" s="14"/>
      <c r="CI25" s="25"/>
      <c r="CJ25" s="24"/>
      <c r="CK25" s="14"/>
      <c r="CL25" s="25"/>
      <c r="CM25" s="24"/>
      <c r="CN25" s="14"/>
      <c r="CO25" s="25"/>
      <c r="CP25" s="24"/>
      <c r="CQ25" s="14"/>
      <c r="CR25" s="25"/>
      <c r="CS25" s="24"/>
      <c r="CT25" s="14"/>
      <c r="CU25" s="25"/>
      <c r="CV25" s="24"/>
      <c r="CW25" s="14"/>
      <c r="CX25" s="25"/>
      <c r="CY25" s="24"/>
      <c r="CZ25" s="14"/>
      <c r="DA25" s="25"/>
      <c r="DB25" s="24"/>
      <c r="DC25" s="14"/>
      <c r="DD25" s="25"/>
      <c r="DE25" s="23"/>
      <c r="DF25" s="14"/>
      <c r="DG25" s="25">
        <v>747.19143999999994</v>
      </c>
    </row>
    <row r="26" spans="1:111" ht="21.6" customHeight="1">
      <c r="A26" s="22">
        <v>18</v>
      </c>
      <c r="B26" s="108" t="s">
        <v>28</v>
      </c>
      <c r="C26" s="138">
        <f t="shared" si="0"/>
        <v>2263947.8642100003</v>
      </c>
      <c r="D26" s="142">
        <v>1970.298</v>
      </c>
      <c r="E26" s="143">
        <v>1970.298</v>
      </c>
      <c r="F26" s="30">
        <v>0</v>
      </c>
      <c r="G26" s="33"/>
      <c r="H26" s="13"/>
      <c r="I26" s="81">
        <v>0</v>
      </c>
      <c r="J26" s="29">
        <v>3371.7779999999998</v>
      </c>
      <c r="K26" s="13">
        <v>3371.7779999999998</v>
      </c>
      <c r="L26" s="30">
        <v>0</v>
      </c>
      <c r="M26" s="29">
        <v>620.447</v>
      </c>
      <c r="N26" s="13">
        <v>620.447</v>
      </c>
      <c r="O26" s="30">
        <v>0</v>
      </c>
      <c r="P26" s="29">
        <v>1847649</v>
      </c>
      <c r="Q26" s="13">
        <v>1847649</v>
      </c>
      <c r="R26" s="132">
        <v>1794144.37213</v>
      </c>
      <c r="S26" s="29">
        <v>6401.6</v>
      </c>
      <c r="T26" s="13">
        <v>6401.6</v>
      </c>
      <c r="U26" s="132">
        <v>4497.5484299999998</v>
      </c>
      <c r="V26" s="130">
        <v>20311.7</v>
      </c>
      <c r="W26" s="131">
        <v>20311.7</v>
      </c>
      <c r="X26" s="132">
        <v>0</v>
      </c>
      <c r="Y26" s="29">
        <v>6679.9</v>
      </c>
      <c r="Z26" s="13">
        <v>6679.9</v>
      </c>
      <c r="AA26" s="132">
        <v>484.26928000000004</v>
      </c>
      <c r="AB26" s="29">
        <v>78511.8</v>
      </c>
      <c r="AC26" s="13">
        <v>78502.8</v>
      </c>
      <c r="AD26" s="40">
        <v>74059.726670000004</v>
      </c>
      <c r="AE26" s="29">
        <v>3061.6</v>
      </c>
      <c r="AF26" s="13">
        <v>3061.6</v>
      </c>
      <c r="AG26" s="30">
        <v>0</v>
      </c>
      <c r="AH26" s="29"/>
      <c r="AI26" s="13"/>
      <c r="AJ26" s="30">
        <v>0</v>
      </c>
      <c r="AK26" s="29">
        <v>3551.2620000000002</v>
      </c>
      <c r="AL26" s="13">
        <v>3551.2620000000002</v>
      </c>
      <c r="AM26" s="30">
        <v>2101.3000000000002</v>
      </c>
      <c r="AN26" s="29">
        <v>2805.6370000000002</v>
      </c>
      <c r="AO26" s="13">
        <v>2805.6370000000002</v>
      </c>
      <c r="AP26" s="30">
        <v>0</v>
      </c>
      <c r="AQ26" s="29">
        <v>7000</v>
      </c>
      <c r="AR26" s="13">
        <v>7000</v>
      </c>
      <c r="AS26" s="30"/>
      <c r="AT26" s="29">
        <v>160310</v>
      </c>
      <c r="AU26" s="33">
        <v>160310</v>
      </c>
      <c r="AV26" s="40">
        <v>141385.53733000002</v>
      </c>
      <c r="AW26" s="29">
        <v>39377</v>
      </c>
      <c r="AX26" s="13">
        <v>39377</v>
      </c>
      <c r="AY26" s="40">
        <v>2519.5184800000002</v>
      </c>
      <c r="AZ26" s="29"/>
      <c r="BA26" s="13"/>
      <c r="BB26" s="40">
        <v>0</v>
      </c>
      <c r="BC26" s="29"/>
      <c r="BD26" s="14"/>
      <c r="BE26" s="25">
        <v>0</v>
      </c>
      <c r="BF26" s="24">
        <v>319347.59999999998</v>
      </c>
      <c r="BG26" s="14">
        <v>319347.59999999998</v>
      </c>
      <c r="BH26" s="25">
        <v>186175.67027999999</v>
      </c>
      <c r="BI26" s="24"/>
      <c r="BJ26" s="14"/>
      <c r="BK26" s="25"/>
      <c r="BL26" s="24"/>
      <c r="BM26" s="14"/>
      <c r="BN26" s="25"/>
      <c r="BO26" s="24"/>
      <c r="BP26" s="14"/>
      <c r="BQ26" s="25"/>
      <c r="BR26" s="24"/>
      <c r="BS26" s="14"/>
      <c r="BT26" s="25"/>
      <c r="BU26" s="24"/>
      <c r="BV26" s="14"/>
      <c r="BW26" s="25"/>
      <c r="BX26" s="24"/>
      <c r="BY26" s="14"/>
      <c r="BZ26" s="25"/>
      <c r="CA26" s="24"/>
      <c r="CB26" s="14"/>
      <c r="CC26" s="25"/>
      <c r="CD26" s="24"/>
      <c r="CE26" s="14"/>
      <c r="CF26" s="25"/>
      <c r="CG26" s="24"/>
      <c r="CH26" s="14"/>
      <c r="CI26" s="25">
        <v>44861.787630000006</v>
      </c>
      <c r="CJ26" s="24"/>
      <c r="CK26" s="14"/>
      <c r="CL26" s="25"/>
      <c r="CM26" s="24"/>
      <c r="CN26" s="14"/>
      <c r="CO26" s="25"/>
      <c r="CP26" s="24"/>
      <c r="CQ26" s="14"/>
      <c r="CR26" s="25"/>
      <c r="CS26" s="24"/>
      <c r="CT26" s="14"/>
      <c r="CU26" s="25"/>
      <c r="CV26" s="24"/>
      <c r="CW26" s="14"/>
      <c r="CX26" s="25"/>
      <c r="CY26" s="24"/>
      <c r="CZ26" s="14"/>
      <c r="DA26" s="25"/>
      <c r="DB26" s="24"/>
      <c r="DC26" s="14"/>
      <c r="DD26" s="25"/>
      <c r="DE26" s="23"/>
      <c r="DF26" s="14"/>
      <c r="DG26" s="25">
        <v>13718.133980000001</v>
      </c>
    </row>
    <row r="27" spans="1:111" ht="21.6" customHeight="1">
      <c r="A27" s="22">
        <v>19</v>
      </c>
      <c r="B27" s="108" t="s">
        <v>29</v>
      </c>
      <c r="C27" s="138">
        <f t="shared" si="0"/>
        <v>4133651.4269599998</v>
      </c>
      <c r="D27" s="142">
        <v>0</v>
      </c>
      <c r="E27" s="143">
        <v>0</v>
      </c>
      <c r="F27" s="30">
        <v>0</v>
      </c>
      <c r="G27" s="33"/>
      <c r="H27" s="13"/>
      <c r="I27" s="81">
        <v>0</v>
      </c>
      <c r="J27" s="29">
        <v>4013.0740000000001</v>
      </c>
      <c r="K27" s="13">
        <v>4013.0740000000001</v>
      </c>
      <c r="L27" s="30">
        <v>0</v>
      </c>
      <c r="M27" s="29"/>
      <c r="N27" s="13"/>
      <c r="O27" s="30">
        <v>0</v>
      </c>
      <c r="P27" s="29">
        <v>3402544.9</v>
      </c>
      <c r="Q27" s="13">
        <v>3402544.9</v>
      </c>
      <c r="R27" s="132">
        <v>3185303.3221399998</v>
      </c>
      <c r="S27" s="29">
        <v>11002</v>
      </c>
      <c r="T27" s="13">
        <v>11002</v>
      </c>
      <c r="U27" s="132">
        <v>7324.0344699999996</v>
      </c>
      <c r="V27" s="130">
        <v>28541.3</v>
      </c>
      <c r="W27" s="131">
        <v>28541.3</v>
      </c>
      <c r="X27" s="132">
        <v>0</v>
      </c>
      <c r="Y27" s="29">
        <v>15025.1</v>
      </c>
      <c r="Z27" s="13">
        <v>15025.1</v>
      </c>
      <c r="AA27" s="132">
        <v>1259.4649999999999</v>
      </c>
      <c r="AB27" s="29">
        <v>207917.6</v>
      </c>
      <c r="AC27" s="13">
        <v>207912.5</v>
      </c>
      <c r="AD27" s="40">
        <v>195202.85753000001</v>
      </c>
      <c r="AE27" s="29">
        <v>8614.7999999999993</v>
      </c>
      <c r="AF27" s="13">
        <v>8614.7999999999993</v>
      </c>
      <c r="AG27" s="30">
        <v>0</v>
      </c>
      <c r="AH27" s="29">
        <v>59555.563999999998</v>
      </c>
      <c r="AI27" s="13">
        <v>14354.94146</v>
      </c>
      <c r="AJ27" s="30">
        <v>14354.94146</v>
      </c>
      <c r="AK27" s="29">
        <v>288</v>
      </c>
      <c r="AL27" s="13">
        <v>288</v>
      </c>
      <c r="AM27" s="30">
        <v>0</v>
      </c>
      <c r="AN27" s="29">
        <v>11816.093000000001</v>
      </c>
      <c r="AO27" s="13">
        <v>11816.093000000001</v>
      </c>
      <c r="AP27" s="30">
        <v>0</v>
      </c>
      <c r="AQ27" s="29"/>
      <c r="AR27" s="13"/>
      <c r="AS27" s="30"/>
      <c r="AT27" s="29">
        <v>81789.399999999994</v>
      </c>
      <c r="AU27" s="33">
        <v>81789.399999999994</v>
      </c>
      <c r="AV27" s="40">
        <v>17600</v>
      </c>
      <c r="AW27" s="29">
        <v>94472</v>
      </c>
      <c r="AX27" s="13">
        <v>94472</v>
      </c>
      <c r="AY27" s="40">
        <v>7922.21641</v>
      </c>
      <c r="AZ27" s="29">
        <v>396.6</v>
      </c>
      <c r="BA27" s="13">
        <v>396.6</v>
      </c>
      <c r="BB27" s="40">
        <v>0</v>
      </c>
      <c r="BC27" s="29"/>
      <c r="BD27" s="14"/>
      <c r="BE27" s="25">
        <v>0</v>
      </c>
      <c r="BF27" s="24">
        <v>665018.6</v>
      </c>
      <c r="BG27" s="14">
        <v>665018.6</v>
      </c>
      <c r="BH27" s="25">
        <v>661372.10751999996</v>
      </c>
      <c r="BI27" s="24"/>
      <c r="BJ27" s="14"/>
      <c r="BK27" s="25"/>
      <c r="BL27" s="24"/>
      <c r="BM27" s="14"/>
      <c r="BN27" s="25"/>
      <c r="BO27" s="24"/>
      <c r="BP27" s="14"/>
      <c r="BQ27" s="25"/>
      <c r="BR27" s="24">
        <v>30000</v>
      </c>
      <c r="BS27" s="14">
        <v>12291.213610000001</v>
      </c>
      <c r="BT27" s="25">
        <v>12291.213609999999</v>
      </c>
      <c r="BU27" s="24"/>
      <c r="BV27" s="14"/>
      <c r="BW27" s="25"/>
      <c r="BX27" s="24"/>
      <c r="BY27" s="14"/>
      <c r="BZ27" s="25"/>
      <c r="CA27" s="24"/>
      <c r="CB27" s="14"/>
      <c r="CC27" s="25"/>
      <c r="CD27" s="24"/>
      <c r="CE27" s="14"/>
      <c r="CF27" s="25"/>
      <c r="CG27" s="24"/>
      <c r="CH27" s="14"/>
      <c r="CI27" s="25"/>
      <c r="CJ27" s="24"/>
      <c r="CK27" s="14"/>
      <c r="CL27" s="25"/>
      <c r="CM27" s="24"/>
      <c r="CN27" s="14"/>
      <c r="CO27" s="25">
        <v>28950.510300000002</v>
      </c>
      <c r="CP27" s="24"/>
      <c r="CQ27" s="14"/>
      <c r="CR27" s="25"/>
      <c r="CS27" s="24"/>
      <c r="CT27" s="14"/>
      <c r="CU27" s="25"/>
      <c r="CV27" s="24"/>
      <c r="CW27" s="14"/>
      <c r="CX27" s="25"/>
      <c r="CY27" s="24"/>
      <c r="CZ27" s="14"/>
      <c r="DA27" s="25"/>
      <c r="DB27" s="24"/>
      <c r="DC27" s="14"/>
      <c r="DD27" s="25"/>
      <c r="DE27" s="23"/>
      <c r="DF27" s="14"/>
      <c r="DG27" s="25">
        <v>2070.7585199999999</v>
      </c>
    </row>
    <row r="28" spans="1:111" ht="21.6" customHeight="1">
      <c r="A28" s="22">
        <v>20</v>
      </c>
      <c r="B28" s="108" t="s">
        <v>30</v>
      </c>
      <c r="C28" s="138">
        <f t="shared" si="0"/>
        <v>2243623.63038</v>
      </c>
      <c r="D28" s="142">
        <v>2091.2539999999999</v>
      </c>
      <c r="E28" s="143">
        <v>2091.2539999999999</v>
      </c>
      <c r="F28" s="30">
        <v>0</v>
      </c>
      <c r="G28" s="33"/>
      <c r="H28" s="13"/>
      <c r="I28" s="81">
        <v>0</v>
      </c>
      <c r="J28" s="29"/>
      <c r="K28" s="13"/>
      <c r="L28" s="30">
        <v>0</v>
      </c>
      <c r="M28" s="29"/>
      <c r="N28" s="13"/>
      <c r="O28" s="30">
        <v>0</v>
      </c>
      <c r="P28" s="29">
        <v>1716157.9</v>
      </c>
      <c r="Q28" s="13">
        <v>1716157.9</v>
      </c>
      <c r="R28" s="132">
        <v>1644794.5671999999</v>
      </c>
      <c r="S28" s="29">
        <v>8746.4</v>
      </c>
      <c r="T28" s="13">
        <v>8746.4</v>
      </c>
      <c r="U28" s="132">
        <v>7795.0798399999994</v>
      </c>
      <c r="V28" s="130">
        <v>14696.5</v>
      </c>
      <c r="W28" s="131">
        <v>14696.5</v>
      </c>
      <c r="X28" s="132">
        <v>0</v>
      </c>
      <c r="Y28" s="29">
        <v>6859.1</v>
      </c>
      <c r="Z28" s="13">
        <v>6859.1</v>
      </c>
      <c r="AA28" s="132">
        <v>538.69937000000004</v>
      </c>
      <c r="AB28" s="29">
        <v>83001.100000000006</v>
      </c>
      <c r="AC28" s="13">
        <v>83001.100000000006</v>
      </c>
      <c r="AD28" s="40">
        <v>73123.401190000004</v>
      </c>
      <c r="AE28" s="29">
        <v>8843.6</v>
      </c>
      <c r="AF28" s="13">
        <v>8843.6</v>
      </c>
      <c r="AG28" s="30">
        <v>0</v>
      </c>
      <c r="AH28" s="29">
        <v>29848.046999999999</v>
      </c>
      <c r="AI28" s="13">
        <v>6176.1951399999998</v>
      </c>
      <c r="AJ28" s="30">
        <v>6176.1951399999998</v>
      </c>
      <c r="AK28" s="29">
        <v>764</v>
      </c>
      <c r="AL28" s="13">
        <v>764</v>
      </c>
      <c r="AM28" s="30">
        <v>0</v>
      </c>
      <c r="AN28" s="29">
        <v>11943.376</v>
      </c>
      <c r="AO28" s="13">
        <v>11943.376</v>
      </c>
      <c r="AP28" s="30">
        <v>0</v>
      </c>
      <c r="AQ28" s="29">
        <v>8000</v>
      </c>
      <c r="AR28" s="13">
        <v>8000</v>
      </c>
      <c r="AS28" s="30">
        <v>2000</v>
      </c>
      <c r="AT28" s="29">
        <v>143500</v>
      </c>
      <c r="AU28" s="33">
        <v>143500</v>
      </c>
      <c r="AV28" s="40">
        <v>141779.33493000001</v>
      </c>
      <c r="AW28" s="29">
        <v>36786</v>
      </c>
      <c r="AX28" s="13">
        <v>36786</v>
      </c>
      <c r="AY28" s="40">
        <v>2236.1352499999998</v>
      </c>
      <c r="AZ28" s="29">
        <v>4618.1000000000004</v>
      </c>
      <c r="BA28" s="13">
        <v>4618.1000000000004</v>
      </c>
      <c r="BB28" s="40">
        <v>0</v>
      </c>
      <c r="BC28" s="29"/>
      <c r="BD28" s="14"/>
      <c r="BE28" s="25">
        <v>0</v>
      </c>
      <c r="BF28" s="24">
        <v>324084.09999999998</v>
      </c>
      <c r="BG28" s="14">
        <v>324084.09999999998</v>
      </c>
      <c r="BH28" s="25">
        <v>240701.38175999999</v>
      </c>
      <c r="BI28" s="24"/>
      <c r="BJ28" s="14"/>
      <c r="BK28" s="25"/>
      <c r="BL28" s="24"/>
      <c r="BM28" s="14"/>
      <c r="BN28" s="25"/>
      <c r="BO28" s="24"/>
      <c r="BP28" s="14"/>
      <c r="BQ28" s="25"/>
      <c r="BR28" s="24"/>
      <c r="BS28" s="14"/>
      <c r="BT28" s="25"/>
      <c r="BU28" s="24"/>
      <c r="BV28" s="14"/>
      <c r="BW28" s="25"/>
      <c r="BX28" s="24"/>
      <c r="BY28" s="14"/>
      <c r="BZ28" s="25">
        <v>122725.72873</v>
      </c>
      <c r="CA28" s="24"/>
      <c r="CB28" s="14"/>
      <c r="CC28" s="25"/>
      <c r="CD28" s="24"/>
      <c r="CE28" s="14"/>
      <c r="CF28" s="25"/>
      <c r="CG28" s="24"/>
      <c r="CH28" s="14"/>
      <c r="CI28" s="25"/>
      <c r="CJ28" s="24"/>
      <c r="CK28" s="14"/>
      <c r="CL28" s="25"/>
      <c r="CM28" s="24"/>
      <c r="CN28" s="14"/>
      <c r="CO28" s="25"/>
      <c r="CP28" s="24"/>
      <c r="CQ28" s="14"/>
      <c r="CR28" s="25"/>
      <c r="CS28" s="24"/>
      <c r="CT28" s="14"/>
      <c r="CU28" s="25"/>
      <c r="CV28" s="24"/>
      <c r="CW28" s="14"/>
      <c r="CX28" s="25"/>
      <c r="CY28" s="24"/>
      <c r="CZ28" s="14"/>
      <c r="DA28" s="25"/>
      <c r="DB28" s="24"/>
      <c r="DC28" s="14"/>
      <c r="DD28" s="25"/>
      <c r="DE28" s="23"/>
      <c r="DF28" s="14"/>
      <c r="DG28" s="25">
        <v>1753.10697</v>
      </c>
    </row>
    <row r="29" spans="1:111" ht="21.6" customHeight="1">
      <c r="A29" s="22">
        <v>21</v>
      </c>
      <c r="B29" s="108" t="s">
        <v>31</v>
      </c>
      <c r="C29" s="138">
        <f t="shared" si="0"/>
        <v>2555645.8143699998</v>
      </c>
      <c r="D29" s="142">
        <v>0</v>
      </c>
      <c r="E29" s="143">
        <v>0</v>
      </c>
      <c r="F29" s="30">
        <v>0</v>
      </c>
      <c r="G29" s="33"/>
      <c r="H29" s="13"/>
      <c r="I29" s="81">
        <v>0</v>
      </c>
      <c r="J29" s="29">
        <v>3615.7179999999998</v>
      </c>
      <c r="K29" s="13">
        <v>3615.7179999999998</v>
      </c>
      <c r="L29" s="30">
        <v>0</v>
      </c>
      <c r="M29" s="29">
        <v>2429.3119999999999</v>
      </c>
      <c r="N29" s="13">
        <v>2429.3119999999999</v>
      </c>
      <c r="O29" s="30">
        <v>0</v>
      </c>
      <c r="P29" s="29">
        <v>2135723.5</v>
      </c>
      <c r="Q29" s="13">
        <v>2135723.5</v>
      </c>
      <c r="R29" s="132">
        <v>2063108.46566</v>
      </c>
      <c r="S29" s="29">
        <v>10563.9</v>
      </c>
      <c r="T29" s="13">
        <v>10563.9</v>
      </c>
      <c r="U29" s="132">
        <v>10801.19275</v>
      </c>
      <c r="V29" s="130">
        <v>20496.099999999999</v>
      </c>
      <c r="W29" s="131">
        <v>20496.099999999999</v>
      </c>
      <c r="X29" s="132">
        <v>0</v>
      </c>
      <c r="Y29" s="29">
        <v>8337.7999999999993</v>
      </c>
      <c r="Z29" s="13">
        <v>8337.7999999999993</v>
      </c>
      <c r="AA29" s="132">
        <v>651.4381800000001</v>
      </c>
      <c r="AB29" s="29">
        <v>102972.7</v>
      </c>
      <c r="AC29" s="13">
        <v>102943.2</v>
      </c>
      <c r="AD29" s="40">
        <v>92047.108340000006</v>
      </c>
      <c r="AE29" s="29">
        <v>6939.2</v>
      </c>
      <c r="AF29" s="13">
        <v>6939.2</v>
      </c>
      <c r="AG29" s="30">
        <v>0</v>
      </c>
      <c r="AH29" s="29"/>
      <c r="AI29" s="13"/>
      <c r="AJ29" s="30">
        <v>0</v>
      </c>
      <c r="AK29" s="29">
        <v>1976</v>
      </c>
      <c r="AL29" s="13">
        <v>1976</v>
      </c>
      <c r="AM29" s="30">
        <v>0</v>
      </c>
      <c r="AN29" s="29">
        <v>9337.7469999999994</v>
      </c>
      <c r="AO29" s="13">
        <v>9337.7469999999994</v>
      </c>
      <c r="AP29" s="30">
        <v>0</v>
      </c>
      <c r="AQ29" s="29">
        <v>7054</v>
      </c>
      <c r="AR29" s="13">
        <v>7054</v>
      </c>
      <c r="AS29" s="30">
        <v>7054</v>
      </c>
      <c r="AT29" s="29">
        <v>14760</v>
      </c>
      <c r="AU29" s="33">
        <v>14760</v>
      </c>
      <c r="AV29" s="40">
        <v>12463.570380000001</v>
      </c>
      <c r="AW29" s="29">
        <v>55715</v>
      </c>
      <c r="AX29" s="13">
        <v>55715</v>
      </c>
      <c r="AY29" s="40">
        <v>10161.22898</v>
      </c>
      <c r="AZ29" s="29">
        <v>840</v>
      </c>
      <c r="BA29" s="13">
        <v>840</v>
      </c>
      <c r="BB29" s="40">
        <v>0</v>
      </c>
      <c r="BC29" s="29"/>
      <c r="BD29" s="14"/>
      <c r="BE29" s="25">
        <v>0</v>
      </c>
      <c r="BF29" s="24">
        <v>461662.9</v>
      </c>
      <c r="BG29" s="14">
        <v>461662.9</v>
      </c>
      <c r="BH29" s="25">
        <v>359358.81007999997</v>
      </c>
      <c r="BI29" s="24"/>
      <c r="BJ29" s="14"/>
      <c r="BK29" s="25">
        <v>0</v>
      </c>
      <c r="BL29" s="24"/>
      <c r="BM29" s="14"/>
      <c r="BN29" s="25">
        <v>0</v>
      </c>
      <c r="BO29" s="24"/>
      <c r="BP29" s="14"/>
      <c r="BQ29" s="25">
        <v>0</v>
      </c>
      <c r="BR29" s="24"/>
      <c r="BS29" s="14"/>
      <c r="BT29" s="25">
        <v>0</v>
      </c>
      <c r="BU29" s="24"/>
      <c r="BV29" s="14"/>
      <c r="BW29" s="25">
        <v>0</v>
      </c>
      <c r="BX29" s="24"/>
      <c r="BY29" s="14"/>
      <c r="BZ29" s="25">
        <v>0</v>
      </c>
      <c r="CA29" s="24"/>
      <c r="CB29" s="14"/>
      <c r="CC29" s="25">
        <v>0</v>
      </c>
      <c r="CD29" s="24"/>
      <c r="CE29" s="14"/>
      <c r="CF29" s="25">
        <v>0</v>
      </c>
      <c r="CG29" s="24"/>
      <c r="CH29" s="14"/>
      <c r="CI29" s="25">
        <v>0</v>
      </c>
      <c r="CJ29" s="24"/>
      <c r="CK29" s="14"/>
      <c r="CL29" s="25">
        <v>0</v>
      </c>
      <c r="CM29" s="24"/>
      <c r="CN29" s="14"/>
      <c r="CO29" s="25">
        <v>0</v>
      </c>
      <c r="CP29" s="24"/>
      <c r="CQ29" s="14"/>
      <c r="CR29" s="25">
        <v>0</v>
      </c>
      <c r="CS29" s="24"/>
      <c r="CT29" s="14"/>
      <c r="CU29" s="25">
        <v>0</v>
      </c>
      <c r="CV29" s="24"/>
      <c r="CW29" s="14"/>
      <c r="CX29" s="25"/>
      <c r="CY29" s="24"/>
      <c r="CZ29" s="14"/>
      <c r="DA29" s="25"/>
      <c r="DB29" s="24"/>
      <c r="DC29" s="14"/>
      <c r="DD29" s="25"/>
      <c r="DE29" s="23"/>
      <c r="DF29" s="14"/>
      <c r="DG29" s="25">
        <v>0</v>
      </c>
    </row>
    <row r="30" spans="1:111" ht="21.6" customHeight="1">
      <c r="A30" s="22">
        <v>22</v>
      </c>
      <c r="B30" s="108" t="s">
        <v>32</v>
      </c>
      <c r="C30" s="138">
        <f>F30+I30+L30+O30+R30+U30+X30+AA30+AD30+AG30+AJ30+AM30+AP30+AS30+AV30+AY30+BB30+BE30+BH30+BK30+BN30+BQ30+BT30+BW30+BZ30+CC30+CF30+CI30+CL30+CO30+CR30+CU30+DG30+CX30</f>
        <v>2073476.3349600001</v>
      </c>
      <c r="D30" s="142">
        <v>0</v>
      </c>
      <c r="E30" s="143">
        <v>0</v>
      </c>
      <c r="F30" s="30">
        <v>0</v>
      </c>
      <c r="G30" s="33"/>
      <c r="H30" s="13"/>
      <c r="I30" s="81">
        <v>0</v>
      </c>
      <c r="J30" s="29">
        <v>3382.9830000000002</v>
      </c>
      <c r="K30" s="13">
        <v>3382.9830000000002</v>
      </c>
      <c r="L30" s="30">
        <v>0</v>
      </c>
      <c r="M30" s="29"/>
      <c r="N30" s="13"/>
      <c r="O30" s="30">
        <v>0</v>
      </c>
      <c r="P30" s="29">
        <v>1881023.3</v>
      </c>
      <c r="Q30" s="13">
        <v>1881023.3</v>
      </c>
      <c r="R30" s="132">
        <v>1789133.3822999999</v>
      </c>
      <c r="S30" s="29">
        <v>4876.5</v>
      </c>
      <c r="T30" s="13">
        <v>4876.5</v>
      </c>
      <c r="U30" s="132">
        <v>4053.3970099999997</v>
      </c>
      <c r="V30" s="130">
        <v>17583</v>
      </c>
      <c r="W30" s="131">
        <v>17583</v>
      </c>
      <c r="X30" s="132">
        <v>0</v>
      </c>
      <c r="Y30" s="29">
        <v>7082.3</v>
      </c>
      <c r="Z30" s="13">
        <v>7082.3</v>
      </c>
      <c r="AA30" s="132">
        <v>596.29</v>
      </c>
      <c r="AB30" s="29">
        <v>103209</v>
      </c>
      <c r="AC30" s="13">
        <v>103198</v>
      </c>
      <c r="AD30" s="40">
        <v>93730.509090000007</v>
      </c>
      <c r="AE30" s="29">
        <v>6897.6</v>
      </c>
      <c r="AF30" s="13">
        <v>6897.6</v>
      </c>
      <c r="AG30" s="30">
        <v>0</v>
      </c>
      <c r="AH30" s="29"/>
      <c r="AI30" s="13"/>
      <c r="AJ30" s="30">
        <v>0</v>
      </c>
      <c r="AK30" s="29">
        <v>1479.721</v>
      </c>
      <c r="AL30" s="13">
        <v>1479.721</v>
      </c>
      <c r="AM30" s="30">
        <v>0</v>
      </c>
      <c r="AN30" s="29">
        <v>4466.3059999999996</v>
      </c>
      <c r="AO30" s="13">
        <v>4466.3059999999996</v>
      </c>
      <c r="AP30" s="30">
        <v>0</v>
      </c>
      <c r="AQ30" s="29">
        <v>7500</v>
      </c>
      <c r="AR30" s="13">
        <v>7500</v>
      </c>
      <c r="AS30" s="30">
        <v>5985</v>
      </c>
      <c r="AT30" s="29">
        <v>2460</v>
      </c>
      <c r="AU30" s="33">
        <v>2460</v>
      </c>
      <c r="AV30" s="40">
        <v>0</v>
      </c>
      <c r="AW30" s="29">
        <v>66972</v>
      </c>
      <c r="AX30" s="13">
        <v>66972</v>
      </c>
      <c r="AY30" s="40">
        <v>8379.9193500000001</v>
      </c>
      <c r="AZ30" s="29">
        <v>419.6</v>
      </c>
      <c r="BA30" s="13">
        <v>419.6</v>
      </c>
      <c r="BB30" s="40">
        <v>0</v>
      </c>
      <c r="BC30" s="29"/>
      <c r="BD30" s="14"/>
      <c r="BE30" s="25">
        <v>0</v>
      </c>
      <c r="BF30" s="24">
        <v>396893.4</v>
      </c>
      <c r="BG30" s="14">
        <v>396893.4</v>
      </c>
      <c r="BH30" s="25">
        <v>96076.933620000011</v>
      </c>
      <c r="BI30" s="24"/>
      <c r="BJ30" s="14"/>
      <c r="BK30" s="25"/>
      <c r="BL30" s="24"/>
      <c r="BM30" s="14"/>
      <c r="BN30" s="25"/>
      <c r="BO30" s="24"/>
      <c r="BP30" s="14"/>
      <c r="BQ30" s="25"/>
      <c r="BR30" s="24"/>
      <c r="BS30" s="14"/>
      <c r="BT30" s="25"/>
      <c r="BU30" s="24"/>
      <c r="BV30" s="14"/>
      <c r="BW30" s="25"/>
      <c r="BX30" s="24"/>
      <c r="BY30" s="14"/>
      <c r="BZ30" s="25"/>
      <c r="CA30" s="24"/>
      <c r="CB30" s="14"/>
      <c r="CC30" s="25"/>
      <c r="CD30" s="24"/>
      <c r="CE30" s="14"/>
      <c r="CF30" s="25"/>
      <c r="CG30" s="24"/>
      <c r="CH30" s="14"/>
      <c r="CI30" s="25"/>
      <c r="CJ30" s="24"/>
      <c r="CK30" s="14"/>
      <c r="CL30" s="25"/>
      <c r="CM30" s="24"/>
      <c r="CN30" s="14"/>
      <c r="CO30" s="25"/>
      <c r="CP30" s="24"/>
      <c r="CQ30" s="14"/>
      <c r="CR30" s="25">
        <v>52182.553209999998</v>
      </c>
      <c r="CS30" s="24"/>
      <c r="CT30" s="14"/>
      <c r="CU30" s="25"/>
      <c r="CV30" s="24"/>
      <c r="CW30" s="14"/>
      <c r="CX30" s="25">
        <v>2963.55</v>
      </c>
      <c r="CY30" s="24"/>
      <c r="CZ30" s="14"/>
      <c r="DA30" s="25"/>
      <c r="DB30" s="24"/>
      <c r="DC30" s="14"/>
      <c r="DD30" s="25"/>
      <c r="DE30" s="23"/>
      <c r="DF30" s="14"/>
      <c r="DG30" s="25">
        <v>20374.800380000001</v>
      </c>
    </row>
    <row r="31" spans="1:111" ht="21.6" customHeight="1">
      <c r="A31" s="22">
        <v>23</v>
      </c>
      <c r="B31" s="108" t="s">
        <v>33</v>
      </c>
      <c r="C31" s="138">
        <f t="shared" si="0"/>
        <v>1984715.5470499999</v>
      </c>
      <c r="D31" s="142">
        <v>3164.6590000000001</v>
      </c>
      <c r="E31" s="143">
        <v>3164.6590000000001</v>
      </c>
      <c r="F31" s="30">
        <v>0</v>
      </c>
      <c r="G31" s="33">
        <v>1416.39</v>
      </c>
      <c r="H31" s="13">
        <v>1416.39</v>
      </c>
      <c r="I31" s="81">
        <v>1416.3891899999999</v>
      </c>
      <c r="J31" s="29">
        <v>1601.9469999999999</v>
      </c>
      <c r="K31" s="13">
        <v>1601.9469999999999</v>
      </c>
      <c r="L31" s="30">
        <v>1601.9463899999998</v>
      </c>
      <c r="M31" s="29"/>
      <c r="N31" s="13"/>
      <c r="O31" s="30">
        <v>0</v>
      </c>
      <c r="P31" s="29">
        <v>1636373.6</v>
      </c>
      <c r="Q31" s="13">
        <v>1636373.6</v>
      </c>
      <c r="R31" s="132">
        <v>1629974.8311600001</v>
      </c>
      <c r="S31" s="29">
        <v>8559.9</v>
      </c>
      <c r="T31" s="13">
        <v>8559.9</v>
      </c>
      <c r="U31" s="132">
        <v>6306.3185800000001</v>
      </c>
      <c r="V31" s="130">
        <v>14900.8</v>
      </c>
      <c r="W31" s="131">
        <v>14900.8</v>
      </c>
      <c r="X31" s="132">
        <v>0</v>
      </c>
      <c r="Y31" s="29">
        <v>6460.6</v>
      </c>
      <c r="Z31" s="13">
        <v>6460.6</v>
      </c>
      <c r="AA31" s="132">
        <v>546.1</v>
      </c>
      <c r="AB31" s="29">
        <v>75328</v>
      </c>
      <c r="AC31" s="13">
        <v>75293.899999999994</v>
      </c>
      <c r="AD31" s="40">
        <v>69917.452969999998</v>
      </c>
      <c r="AE31" s="29">
        <v>3936</v>
      </c>
      <c r="AF31" s="13">
        <v>3936</v>
      </c>
      <c r="AG31" s="30">
        <v>0</v>
      </c>
      <c r="AH31" s="29"/>
      <c r="AI31" s="13"/>
      <c r="AJ31" s="30">
        <v>0</v>
      </c>
      <c r="AK31" s="29">
        <v>590.35</v>
      </c>
      <c r="AL31" s="13">
        <v>590.35</v>
      </c>
      <c r="AM31" s="30">
        <v>0</v>
      </c>
      <c r="AN31" s="29">
        <v>1287.75</v>
      </c>
      <c r="AO31" s="13">
        <v>1287.75</v>
      </c>
      <c r="AP31" s="30">
        <v>0</v>
      </c>
      <c r="AQ31" s="29"/>
      <c r="AR31" s="13"/>
      <c r="AS31" s="30"/>
      <c r="AT31" s="29">
        <v>41000</v>
      </c>
      <c r="AU31" s="33">
        <v>41000</v>
      </c>
      <c r="AV31" s="40">
        <v>0</v>
      </c>
      <c r="AW31" s="29">
        <v>30202</v>
      </c>
      <c r="AX31" s="13">
        <v>30202</v>
      </c>
      <c r="AY31" s="40">
        <v>7083.6342199999999</v>
      </c>
      <c r="AZ31" s="29"/>
      <c r="BA31" s="13"/>
      <c r="BB31" s="40">
        <v>0</v>
      </c>
      <c r="BC31" s="29"/>
      <c r="BD31" s="14"/>
      <c r="BE31" s="25">
        <v>0</v>
      </c>
      <c r="BF31" s="24">
        <v>185334.8</v>
      </c>
      <c r="BG31" s="14">
        <v>185334.8</v>
      </c>
      <c r="BH31" s="25">
        <v>211511.65519999998</v>
      </c>
      <c r="BI31" s="24"/>
      <c r="BJ31" s="14"/>
      <c r="BK31" s="25"/>
      <c r="BL31" s="24"/>
      <c r="BM31" s="14"/>
      <c r="BN31" s="25"/>
      <c r="BO31" s="24"/>
      <c r="BP31" s="14"/>
      <c r="BQ31" s="25"/>
      <c r="BR31" s="24"/>
      <c r="BS31" s="14"/>
      <c r="BT31" s="25"/>
      <c r="BU31" s="24"/>
      <c r="BV31" s="14"/>
      <c r="BW31" s="25"/>
      <c r="BX31" s="24"/>
      <c r="BY31" s="14"/>
      <c r="BZ31" s="25"/>
      <c r="CA31" s="24"/>
      <c r="CB31" s="14"/>
      <c r="CC31" s="25"/>
      <c r="CD31" s="24"/>
      <c r="CE31" s="14"/>
      <c r="CF31" s="25">
        <v>55249.528840000006</v>
      </c>
      <c r="CG31" s="24"/>
      <c r="CH31" s="14"/>
      <c r="CI31" s="25"/>
      <c r="CJ31" s="24"/>
      <c r="CK31" s="14"/>
      <c r="CL31" s="25"/>
      <c r="CM31" s="24"/>
      <c r="CN31" s="14"/>
      <c r="CO31" s="25"/>
      <c r="CP31" s="24"/>
      <c r="CQ31" s="14"/>
      <c r="CR31" s="25"/>
      <c r="CS31" s="24"/>
      <c r="CT31" s="14"/>
      <c r="CU31" s="25"/>
      <c r="CV31" s="24"/>
      <c r="CW31" s="14"/>
      <c r="CX31" s="25"/>
      <c r="CY31" s="24"/>
      <c r="CZ31" s="14"/>
      <c r="DA31" s="25"/>
      <c r="DB31" s="24"/>
      <c r="DC31" s="14"/>
      <c r="DD31" s="25"/>
      <c r="DE31" s="23"/>
      <c r="DF31" s="14"/>
      <c r="DG31" s="25">
        <v>1107.6904999999999</v>
      </c>
    </row>
    <row r="32" spans="1:111" ht="21.6" customHeight="1">
      <c r="A32" s="22">
        <v>24</v>
      </c>
      <c r="B32" s="108" t="s">
        <v>34</v>
      </c>
      <c r="C32" s="138">
        <f t="shared" si="0"/>
        <v>1864548.7726399999</v>
      </c>
      <c r="D32" s="142">
        <v>0</v>
      </c>
      <c r="E32" s="143">
        <v>0</v>
      </c>
      <c r="F32" s="30">
        <v>0</v>
      </c>
      <c r="G32" s="33"/>
      <c r="H32" s="13"/>
      <c r="I32" s="81">
        <v>0</v>
      </c>
      <c r="J32" s="29">
        <v>1193.2619999999999</v>
      </c>
      <c r="K32" s="13">
        <v>1193.2619999999999</v>
      </c>
      <c r="L32" s="30">
        <v>1193.2619999999999</v>
      </c>
      <c r="M32" s="29"/>
      <c r="N32" s="13"/>
      <c r="O32" s="30">
        <v>0</v>
      </c>
      <c r="P32" s="29">
        <v>1515925</v>
      </c>
      <c r="Q32" s="13">
        <v>1515925</v>
      </c>
      <c r="R32" s="132">
        <v>1498719.0608599999</v>
      </c>
      <c r="S32" s="29">
        <v>4957.3999999999996</v>
      </c>
      <c r="T32" s="13">
        <v>4957.3999999999996</v>
      </c>
      <c r="U32" s="132">
        <v>5031.5901199999998</v>
      </c>
      <c r="V32" s="130">
        <v>14868.2</v>
      </c>
      <c r="W32" s="131">
        <v>14868.2</v>
      </c>
      <c r="X32" s="132">
        <v>0</v>
      </c>
      <c r="Y32" s="29">
        <v>5906.2</v>
      </c>
      <c r="Z32" s="13">
        <v>5906.2</v>
      </c>
      <c r="AA32" s="132">
        <v>532.9</v>
      </c>
      <c r="AB32" s="29">
        <v>82715.5</v>
      </c>
      <c r="AC32" s="13">
        <v>82691.5</v>
      </c>
      <c r="AD32" s="40">
        <v>75722.473450000005</v>
      </c>
      <c r="AE32" s="29">
        <v>7488.8</v>
      </c>
      <c r="AF32" s="13">
        <v>7488.8</v>
      </c>
      <c r="AG32" s="30">
        <v>0</v>
      </c>
      <c r="AH32" s="29"/>
      <c r="AI32" s="13"/>
      <c r="AJ32" s="30">
        <v>0</v>
      </c>
      <c r="AK32" s="29">
        <v>0</v>
      </c>
      <c r="AL32" s="13">
        <v>0</v>
      </c>
      <c r="AM32" s="30">
        <v>0</v>
      </c>
      <c r="AN32" s="29">
        <v>20597.407999999999</v>
      </c>
      <c r="AO32" s="13">
        <v>20597.407999999999</v>
      </c>
      <c r="AP32" s="30">
        <v>0</v>
      </c>
      <c r="AQ32" s="29"/>
      <c r="AR32" s="13"/>
      <c r="AS32" s="30"/>
      <c r="AT32" s="29"/>
      <c r="AU32" s="33"/>
      <c r="AV32" s="40">
        <v>0</v>
      </c>
      <c r="AW32" s="29">
        <v>43358</v>
      </c>
      <c r="AX32" s="13">
        <v>43358</v>
      </c>
      <c r="AY32" s="40">
        <v>3060.3706699999998</v>
      </c>
      <c r="AZ32" s="29">
        <v>579.70000000000005</v>
      </c>
      <c r="BA32" s="13">
        <v>579.70000000000005</v>
      </c>
      <c r="BB32" s="40">
        <v>0</v>
      </c>
      <c r="BC32" s="29"/>
      <c r="BD32" s="14"/>
      <c r="BE32" s="25">
        <v>0</v>
      </c>
      <c r="BF32" s="38">
        <v>431936.8</v>
      </c>
      <c r="BG32" s="16">
        <v>431936.8</v>
      </c>
      <c r="BH32" s="34">
        <v>276960.66634</v>
      </c>
      <c r="BI32" s="24"/>
      <c r="BJ32" s="14"/>
      <c r="BK32" s="25"/>
      <c r="BL32" s="24"/>
      <c r="BM32" s="14"/>
      <c r="BN32" s="25"/>
      <c r="BO32" s="24"/>
      <c r="BP32" s="14"/>
      <c r="BQ32" s="25"/>
      <c r="BR32" s="24"/>
      <c r="BS32" s="14"/>
      <c r="BT32" s="25"/>
      <c r="BU32" s="24"/>
      <c r="BV32" s="14"/>
      <c r="BW32" s="25"/>
      <c r="BX32" s="24"/>
      <c r="BY32" s="14"/>
      <c r="BZ32" s="25"/>
      <c r="CA32" s="24"/>
      <c r="CB32" s="14"/>
      <c r="CC32" s="25"/>
      <c r="CD32" s="24"/>
      <c r="CE32" s="14"/>
      <c r="CF32" s="25"/>
      <c r="CG32" s="24"/>
      <c r="CH32" s="14"/>
      <c r="CI32" s="25"/>
      <c r="CJ32" s="24"/>
      <c r="CK32" s="14"/>
      <c r="CL32" s="25"/>
      <c r="CM32" s="24"/>
      <c r="CN32" s="14"/>
      <c r="CO32" s="25"/>
      <c r="CP32" s="24"/>
      <c r="CQ32" s="14"/>
      <c r="CR32" s="25"/>
      <c r="CS32" s="24"/>
      <c r="CT32" s="14"/>
      <c r="CU32" s="25"/>
      <c r="CV32" s="24"/>
      <c r="CW32" s="14"/>
      <c r="CX32" s="25"/>
      <c r="CY32" s="24"/>
      <c r="CZ32" s="14"/>
      <c r="DA32" s="25"/>
      <c r="DB32" s="24"/>
      <c r="DC32" s="14"/>
      <c r="DD32" s="25"/>
      <c r="DE32" s="23"/>
      <c r="DF32" s="14"/>
      <c r="DG32" s="25">
        <v>3328.4492</v>
      </c>
    </row>
    <row r="33" spans="1:111" ht="21" thickBot="1">
      <c r="A33" s="54">
        <v>25</v>
      </c>
      <c r="B33" s="109" t="s">
        <v>35</v>
      </c>
      <c r="C33" s="138">
        <f t="shared" si="0"/>
        <v>4048308.7585599995</v>
      </c>
      <c r="D33" s="144">
        <v>3607.6779999999999</v>
      </c>
      <c r="E33" s="145">
        <v>3607.6779999999999</v>
      </c>
      <c r="F33" s="82">
        <v>0</v>
      </c>
      <c r="G33" s="114">
        <v>0</v>
      </c>
      <c r="H33" s="32"/>
      <c r="I33" s="113">
        <v>0</v>
      </c>
      <c r="J33" s="31">
        <v>8664.83</v>
      </c>
      <c r="K33" s="32">
        <v>8664.83</v>
      </c>
      <c r="L33" s="82">
        <v>7110.8467599999994</v>
      </c>
      <c r="M33" s="31">
        <v>0</v>
      </c>
      <c r="N33" s="32"/>
      <c r="O33" s="82">
        <v>0</v>
      </c>
      <c r="P33" s="31">
        <v>3315354</v>
      </c>
      <c r="Q33" s="32">
        <v>3315354</v>
      </c>
      <c r="R33" s="136">
        <v>3107547.1255199998</v>
      </c>
      <c r="S33" s="133">
        <v>13047.1</v>
      </c>
      <c r="T33" s="15">
        <v>13047.1</v>
      </c>
      <c r="U33" s="137">
        <v>5456.6696400000001</v>
      </c>
      <c r="V33" s="134">
        <v>29279.4</v>
      </c>
      <c r="W33" s="135">
        <v>29279.4</v>
      </c>
      <c r="X33" s="136">
        <v>0</v>
      </c>
      <c r="Y33" s="133">
        <v>18130.099999999999</v>
      </c>
      <c r="Z33" s="15">
        <v>18130.099999999999</v>
      </c>
      <c r="AA33" s="137">
        <v>1553.4908799999998</v>
      </c>
      <c r="AB33" s="133">
        <v>229448.6</v>
      </c>
      <c r="AC33" s="15">
        <v>210576.9</v>
      </c>
      <c r="AD33" s="41">
        <v>171097.56547</v>
      </c>
      <c r="AE33" s="133">
        <v>3817.2</v>
      </c>
      <c r="AF33" s="15">
        <v>3817.2</v>
      </c>
      <c r="AG33" s="101">
        <v>0</v>
      </c>
      <c r="AH33" s="31"/>
      <c r="AI33" s="32"/>
      <c r="AJ33" s="82">
        <v>0</v>
      </c>
      <c r="AK33" s="31">
        <v>0</v>
      </c>
      <c r="AL33" s="32"/>
      <c r="AM33" s="82">
        <v>0</v>
      </c>
      <c r="AN33" s="31">
        <v>0</v>
      </c>
      <c r="AO33" s="32">
        <v>0</v>
      </c>
      <c r="AP33" s="82">
        <v>0</v>
      </c>
      <c r="AQ33" s="133"/>
      <c r="AR33" s="15"/>
      <c r="AS33" s="101"/>
      <c r="AT33" s="133"/>
      <c r="AU33" s="56"/>
      <c r="AV33" s="41">
        <v>0</v>
      </c>
      <c r="AW33" s="133">
        <v>117951</v>
      </c>
      <c r="AX33" s="15">
        <v>117951</v>
      </c>
      <c r="AY33" s="41">
        <v>5513.6734100000003</v>
      </c>
      <c r="AZ33" s="133"/>
      <c r="BA33" s="15"/>
      <c r="BB33" s="41">
        <v>0</v>
      </c>
      <c r="BC33" s="133"/>
      <c r="BD33" s="27"/>
      <c r="BE33" s="28">
        <v>0</v>
      </c>
      <c r="BF33" s="26">
        <v>1198785.8999999999</v>
      </c>
      <c r="BG33" s="27">
        <v>1198785.8999999999</v>
      </c>
      <c r="BH33" s="28">
        <v>750029.38688000001</v>
      </c>
      <c r="BI33" s="26"/>
      <c r="BJ33" s="27"/>
      <c r="BK33" s="28"/>
      <c r="BL33" s="38"/>
      <c r="BM33" s="16"/>
      <c r="BN33" s="34"/>
      <c r="BO33" s="26"/>
      <c r="BP33" s="27"/>
      <c r="BQ33" s="28"/>
      <c r="BR33" s="26"/>
      <c r="BS33" s="27"/>
      <c r="BT33" s="28"/>
      <c r="BU33" s="26"/>
      <c r="BV33" s="27"/>
      <c r="BW33" s="28"/>
      <c r="BX33" s="26"/>
      <c r="BY33" s="27"/>
      <c r="BZ33" s="28"/>
      <c r="CA33" s="26"/>
      <c r="CB33" s="27"/>
      <c r="CC33" s="28"/>
      <c r="CD33" s="38"/>
      <c r="CE33" s="16"/>
      <c r="CF33" s="34"/>
      <c r="CG33" s="26"/>
      <c r="CH33" s="27"/>
      <c r="CI33" s="28"/>
      <c r="CJ33" s="38"/>
      <c r="CK33" s="16"/>
      <c r="CL33" s="34"/>
      <c r="CM33" s="26"/>
      <c r="CN33" s="27"/>
      <c r="CO33" s="28"/>
      <c r="CP33" s="38"/>
      <c r="CQ33" s="16"/>
      <c r="CR33" s="34"/>
      <c r="CS33" s="38"/>
      <c r="CT33" s="16"/>
      <c r="CU33" s="34"/>
      <c r="CV33" s="26"/>
      <c r="CW33" s="27"/>
      <c r="CX33" s="28"/>
      <c r="CY33" s="26"/>
      <c r="CZ33" s="27"/>
      <c r="DA33" s="28"/>
      <c r="DB33" s="26"/>
      <c r="DC33" s="27"/>
      <c r="DD33" s="28"/>
      <c r="DE33" s="39"/>
      <c r="DF33" s="27"/>
      <c r="DG33" s="28"/>
    </row>
    <row r="34" spans="1:111" s="12" customFormat="1" ht="27" customHeight="1" thickBot="1">
      <c r="A34" s="168" t="s">
        <v>0</v>
      </c>
      <c r="B34" s="169"/>
      <c r="C34" s="96">
        <f>SUM(C9:C33)</f>
        <v>72378240.018759996</v>
      </c>
      <c r="D34" s="111">
        <f>SUM(D9:D33)</f>
        <v>30257.8</v>
      </c>
      <c r="E34" s="111">
        <f>SUM(E9:E33)</f>
        <v>30257.8</v>
      </c>
      <c r="F34" s="111">
        <v>0</v>
      </c>
      <c r="G34" s="111">
        <f t="shared" ref="G34:N34" si="1">SUM(G9:G33)</f>
        <v>30615</v>
      </c>
      <c r="H34" s="111">
        <f t="shared" si="1"/>
        <v>30615</v>
      </c>
      <c r="I34" s="111">
        <f t="shared" si="1"/>
        <v>4181.9613900000004</v>
      </c>
      <c r="J34" s="117">
        <f t="shared" si="1"/>
        <v>50000</v>
      </c>
      <c r="K34" s="111">
        <f t="shared" si="1"/>
        <v>50000</v>
      </c>
      <c r="L34" s="111">
        <f t="shared" si="1"/>
        <v>11920.86652</v>
      </c>
      <c r="M34" s="117">
        <f t="shared" si="1"/>
        <v>12307.2</v>
      </c>
      <c r="N34" s="111">
        <f t="shared" si="1"/>
        <v>12307.2</v>
      </c>
      <c r="O34" s="111"/>
      <c r="P34" s="96">
        <f t="shared" ref="P34:T34" si="2">SUM(P9:P33)</f>
        <v>60700772.899999999</v>
      </c>
      <c r="Q34" s="96">
        <f t="shared" si="2"/>
        <v>60700772.899999999</v>
      </c>
      <c r="R34" s="96">
        <f t="shared" si="2"/>
        <v>58373532.311879992</v>
      </c>
      <c r="S34" s="96">
        <f t="shared" si="2"/>
        <v>245210.39999999997</v>
      </c>
      <c r="T34" s="96">
        <f t="shared" si="2"/>
        <v>245210.39999999997</v>
      </c>
      <c r="U34" s="96">
        <f>SUM(U9:U33)</f>
        <v>179487.43805999999</v>
      </c>
      <c r="V34" s="111">
        <f>SUM(V9:V33)</f>
        <v>550000</v>
      </c>
      <c r="W34" s="111">
        <f>SUM(W9:W33)</f>
        <v>550000</v>
      </c>
      <c r="X34" s="111">
        <f>SUM(X9:X33)</f>
        <v>740.9756799999999</v>
      </c>
      <c r="Y34" s="96">
        <f t="shared" ref="Y34:AA34" si="3">SUM(Y9:Y33)</f>
        <v>250000</v>
      </c>
      <c r="Z34" s="95">
        <f t="shared" si="3"/>
        <v>250000</v>
      </c>
      <c r="AA34" s="95">
        <f t="shared" si="3"/>
        <v>18296.53023</v>
      </c>
      <c r="AB34" s="37">
        <f t="shared" ref="AB34:BH34" si="4">SUM(AB9:AB33)</f>
        <v>3037606</v>
      </c>
      <c r="AC34" s="37">
        <f t="shared" si="4"/>
        <v>3011233.3400000003</v>
      </c>
      <c r="AD34" s="96">
        <f t="shared" si="4"/>
        <v>2594286.2797299991</v>
      </c>
      <c r="AE34" s="37">
        <f t="shared" si="4"/>
        <v>198586.5</v>
      </c>
      <c r="AF34" s="76">
        <f t="shared" si="4"/>
        <v>198586.5</v>
      </c>
      <c r="AG34" s="94">
        <f t="shared" si="4"/>
        <v>0</v>
      </c>
      <c r="AH34" s="37">
        <f t="shared" si="4"/>
        <v>1347113.865</v>
      </c>
      <c r="AI34" s="37">
        <f t="shared" si="4"/>
        <v>465644.12248000002</v>
      </c>
      <c r="AJ34" s="96">
        <f>SUM(AJ9:AJ32)</f>
        <v>457156.12426000001</v>
      </c>
      <c r="AK34" s="116">
        <f>SUM(AK9:AK33)</f>
        <v>28525.354999999996</v>
      </c>
      <c r="AL34" s="116">
        <f>SUM(AL9:AL33)</f>
        <v>28525.354999999996</v>
      </c>
      <c r="AM34" s="117">
        <f>SUM(AM9:AM33)</f>
        <v>2864.8909600000002</v>
      </c>
      <c r="AN34" s="116">
        <f>SUM(AN9:AN32)</f>
        <v>199999.99999999997</v>
      </c>
      <c r="AO34" s="116">
        <f>SUM(AO9:AO33)</f>
        <v>199999.99999999997</v>
      </c>
      <c r="AP34" s="117"/>
      <c r="AQ34" s="88">
        <f t="shared" si="4"/>
        <v>200000</v>
      </c>
      <c r="AR34" s="88">
        <f t="shared" si="4"/>
        <v>200000</v>
      </c>
      <c r="AS34" s="96">
        <f t="shared" si="4"/>
        <v>146122.45931000001</v>
      </c>
      <c r="AT34" s="96">
        <f t="shared" si="4"/>
        <v>1475375.5559999999</v>
      </c>
      <c r="AU34" s="96">
        <f t="shared" si="4"/>
        <v>1475375.5559999999</v>
      </c>
      <c r="AV34" s="96">
        <f>SUM(AV9:AV33)</f>
        <v>591452.03558000003</v>
      </c>
      <c r="AW34" s="37">
        <f t="shared" si="4"/>
        <v>1554950.9</v>
      </c>
      <c r="AX34" s="37">
        <f t="shared" si="4"/>
        <v>1554950.9</v>
      </c>
      <c r="AY34" s="96">
        <f t="shared" si="4"/>
        <v>229041.98709000001</v>
      </c>
      <c r="AZ34" s="37">
        <f t="shared" si="4"/>
        <v>44231.999999999993</v>
      </c>
      <c r="BA34" s="37">
        <f t="shared" si="4"/>
        <v>44231.999999999993</v>
      </c>
      <c r="BB34" s="96">
        <f t="shared" si="4"/>
        <v>1280.1775</v>
      </c>
      <c r="BC34" s="96">
        <f t="shared" si="4"/>
        <v>301943.7</v>
      </c>
      <c r="BD34" s="96">
        <f t="shared" si="4"/>
        <v>65116.997770000002</v>
      </c>
      <c r="BE34" s="94">
        <f t="shared" si="4"/>
        <v>127433.62714999999</v>
      </c>
      <c r="BF34" s="96">
        <f t="shared" si="4"/>
        <v>11987859.100000001</v>
      </c>
      <c r="BG34" s="96">
        <f t="shared" si="4"/>
        <v>11987859.100000001</v>
      </c>
      <c r="BH34" s="94">
        <f t="shared" si="4"/>
        <v>8703259.9771000016</v>
      </c>
      <c r="BI34" s="96">
        <f t="shared" ref="BI34:BT34" si="5">SUM(BI9:BI33)</f>
        <v>4549.5</v>
      </c>
      <c r="BJ34" s="96">
        <f t="shared" si="5"/>
        <v>4549.5</v>
      </c>
      <c r="BK34" s="94">
        <f t="shared" si="5"/>
        <v>3760.60061</v>
      </c>
      <c r="BL34" s="96">
        <f t="shared" si="5"/>
        <v>1003000</v>
      </c>
      <c r="BM34" s="96">
        <f t="shared" si="5"/>
        <v>169091.88394</v>
      </c>
      <c r="BN34" s="94">
        <f t="shared" si="5"/>
        <v>123710.44056999999</v>
      </c>
      <c r="BO34" s="96">
        <f t="shared" si="5"/>
        <v>60000</v>
      </c>
      <c r="BP34" s="96">
        <f t="shared" si="5"/>
        <v>60000</v>
      </c>
      <c r="BQ34" s="94">
        <f t="shared" si="5"/>
        <v>43644.46</v>
      </c>
      <c r="BR34" s="96">
        <f t="shared" si="5"/>
        <v>30000</v>
      </c>
      <c r="BS34" s="96">
        <f t="shared" si="5"/>
        <v>12291.213610000001</v>
      </c>
      <c r="BT34" s="94">
        <f t="shared" si="5"/>
        <v>12291.213609999999</v>
      </c>
      <c r="BU34" s="96">
        <f t="shared" ref="BU34:DG34" si="6">SUM(BU9:BU33)</f>
        <v>0</v>
      </c>
      <c r="BV34" s="96">
        <f t="shared" si="6"/>
        <v>0</v>
      </c>
      <c r="BW34" s="94">
        <f t="shared" si="6"/>
        <v>149796.60616999998</v>
      </c>
      <c r="BX34" s="96">
        <f t="shared" si="6"/>
        <v>0</v>
      </c>
      <c r="BY34" s="96">
        <f t="shared" si="6"/>
        <v>0</v>
      </c>
      <c r="BZ34" s="94">
        <f t="shared" si="6"/>
        <v>122725.72873</v>
      </c>
      <c r="CA34" s="96"/>
      <c r="CB34" s="96"/>
      <c r="CC34" s="94">
        <f>SUM(CC9:CC33)</f>
        <v>73992.258439999991</v>
      </c>
      <c r="CD34" s="96"/>
      <c r="CE34" s="96"/>
      <c r="CF34" s="94">
        <f>SUM(CF9:CF33)</f>
        <v>55249.528840000006</v>
      </c>
      <c r="CG34" s="96">
        <f t="shared" si="6"/>
        <v>0</v>
      </c>
      <c r="CH34" s="96">
        <f t="shared" si="6"/>
        <v>0</v>
      </c>
      <c r="CI34" s="94">
        <f t="shared" si="6"/>
        <v>44861.787630000006</v>
      </c>
      <c r="CJ34" s="96"/>
      <c r="CK34" s="96"/>
      <c r="CL34" s="94">
        <f>SUM(CL9:CL33)</f>
        <v>15626.49037</v>
      </c>
      <c r="CM34" s="96"/>
      <c r="CN34" s="96"/>
      <c r="CO34" s="94">
        <f>SUM(CO9:CO33)</f>
        <v>28950.510300000002</v>
      </c>
      <c r="CP34" s="96"/>
      <c r="CQ34" s="96"/>
      <c r="CR34" s="94">
        <f>SUM(CR9:CR33)</f>
        <v>52182.553209999998</v>
      </c>
      <c r="CS34" s="96">
        <f t="shared" ref="CS34:CU34" si="7">SUM(CS9:CS33)</f>
        <v>0</v>
      </c>
      <c r="CT34" s="96">
        <f t="shared" si="7"/>
        <v>0</v>
      </c>
      <c r="CU34" s="94">
        <f t="shared" si="7"/>
        <v>86.169020000000003</v>
      </c>
      <c r="CV34" s="96"/>
      <c r="CW34" s="96"/>
      <c r="CX34" s="96">
        <f>CX30</f>
        <v>2963.55</v>
      </c>
      <c r="CY34" s="96"/>
      <c r="CZ34" s="96"/>
      <c r="DA34" s="111">
        <f>DA21</f>
        <v>15000</v>
      </c>
      <c r="DB34" s="96"/>
      <c r="DC34" s="96"/>
      <c r="DD34" s="96">
        <f>DD14</f>
        <v>843.10775000000001</v>
      </c>
      <c r="DE34" s="94">
        <f t="shared" si="6"/>
        <v>0</v>
      </c>
      <c r="DF34" s="96">
        <f t="shared" si="6"/>
        <v>0</v>
      </c>
      <c r="DG34" s="94">
        <f t="shared" si="6"/>
        <v>191497.37106999999</v>
      </c>
    </row>
    <row r="35" spans="1:111" ht="17.25" customHeight="1">
      <c r="B35" s="9"/>
      <c r="C35" s="86"/>
      <c r="D35" s="86"/>
      <c r="E35" s="86"/>
      <c r="F35" s="86"/>
      <c r="G35" s="86"/>
      <c r="H35" s="86"/>
      <c r="I35" s="86"/>
      <c r="J35" s="86"/>
      <c r="K35" s="86"/>
      <c r="L35" s="86"/>
      <c r="M35" s="86"/>
      <c r="N35" s="86"/>
      <c r="O35" s="86"/>
      <c r="P35" s="58"/>
      <c r="Q35" s="58"/>
      <c r="R35" s="58"/>
      <c r="S35" s="58"/>
      <c r="T35" s="58"/>
      <c r="U35" s="58"/>
      <c r="V35" s="87"/>
      <c r="W35" s="87"/>
      <c r="X35" s="87"/>
      <c r="Y35" s="87"/>
      <c r="Z35" s="87"/>
      <c r="AA35" s="87"/>
      <c r="AB35" s="104"/>
      <c r="AC35" s="104"/>
      <c r="AD35" s="104"/>
      <c r="AE35" s="103"/>
      <c r="AF35" s="103"/>
      <c r="AG35" s="103"/>
      <c r="AH35" s="103"/>
      <c r="AI35" s="103"/>
      <c r="AJ35" s="103"/>
      <c r="AK35" s="103"/>
      <c r="AL35" s="103"/>
      <c r="AM35" s="103"/>
      <c r="AN35" s="103"/>
      <c r="AO35" s="103"/>
      <c r="AP35" s="103"/>
      <c r="AQ35" s="103"/>
      <c r="AR35" s="103"/>
      <c r="AS35" s="103"/>
      <c r="AT35" s="103"/>
      <c r="AU35" s="103"/>
      <c r="AV35" s="103"/>
      <c r="AW35" s="103"/>
      <c r="AX35" s="103"/>
      <c r="AY35" s="103"/>
      <c r="AZ35" s="103"/>
      <c r="BA35" s="103"/>
      <c r="BB35" s="103"/>
      <c r="BC35" s="161"/>
      <c r="BD35" s="161"/>
      <c r="BE35" s="161"/>
      <c r="BF35" s="104"/>
      <c r="BG35" s="104"/>
      <c r="BH35" s="104"/>
      <c r="BI35" s="72"/>
      <c r="BJ35" s="72"/>
      <c r="BK35" s="72"/>
      <c r="BL35" s="72"/>
      <c r="BM35" s="72"/>
      <c r="BN35" s="72"/>
      <c r="BO35" s="72"/>
      <c r="BP35" s="72"/>
      <c r="BQ35" s="72"/>
      <c r="BR35" s="72"/>
      <c r="BS35" s="72"/>
      <c r="BT35" s="72"/>
    </row>
    <row r="36" spans="1:111" s="59" customFormat="1" ht="38.25" customHeight="1">
      <c r="B36" s="60"/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153" t="s">
        <v>11</v>
      </c>
      <c r="Q36" s="153"/>
      <c r="R36" s="153"/>
      <c r="S36" s="153" t="s">
        <v>11</v>
      </c>
      <c r="T36" s="153"/>
      <c r="U36" s="153"/>
      <c r="V36" s="103"/>
      <c r="W36" s="103"/>
      <c r="X36" s="103"/>
      <c r="Y36" s="103"/>
      <c r="Z36" s="103"/>
      <c r="AA36" s="103"/>
      <c r="AB36" s="103"/>
      <c r="AC36" s="103"/>
      <c r="AD36" s="103"/>
      <c r="AE36" s="103"/>
      <c r="AF36" s="103"/>
      <c r="AG36" s="103"/>
      <c r="AH36" s="103"/>
      <c r="AI36" s="103"/>
      <c r="AJ36" s="103"/>
      <c r="AK36" s="103"/>
      <c r="AL36" s="103"/>
      <c r="AM36" s="103"/>
      <c r="AN36" s="103"/>
      <c r="AO36" s="103"/>
      <c r="AP36" s="103"/>
      <c r="AQ36" s="103"/>
      <c r="AR36" s="103"/>
      <c r="AS36" s="103"/>
      <c r="AT36" s="103"/>
      <c r="AU36" s="103"/>
      <c r="AV36" s="103"/>
      <c r="AW36" s="153" t="s">
        <v>11</v>
      </c>
      <c r="AX36" s="153"/>
      <c r="AY36" s="153"/>
      <c r="AZ36" s="103"/>
      <c r="BA36" s="103"/>
      <c r="BB36" s="103"/>
      <c r="BC36" s="153" t="s">
        <v>11</v>
      </c>
      <c r="BD36" s="153"/>
      <c r="BE36" s="153"/>
      <c r="BF36" s="153" t="s">
        <v>11</v>
      </c>
      <c r="BG36" s="153"/>
      <c r="BH36" s="153"/>
      <c r="BI36" s="71"/>
      <c r="BJ36" s="71"/>
      <c r="BK36" s="71"/>
      <c r="BL36" s="71"/>
      <c r="BM36" s="71"/>
      <c r="BN36" s="71"/>
      <c r="BO36" s="71"/>
      <c r="BP36" s="71"/>
      <c r="BQ36" s="71"/>
      <c r="BR36" s="71"/>
      <c r="BS36" s="71"/>
      <c r="BT36" s="71"/>
      <c r="BU36" s="153" t="s">
        <v>11</v>
      </c>
      <c r="BV36" s="153"/>
      <c r="BW36" s="153"/>
      <c r="BX36" s="158" t="s">
        <v>11</v>
      </c>
      <c r="BY36" s="158"/>
      <c r="BZ36" s="158"/>
      <c r="CA36" s="158" t="s">
        <v>11</v>
      </c>
      <c r="CB36" s="158"/>
      <c r="CC36" s="158"/>
      <c r="CD36" s="158" t="s">
        <v>11</v>
      </c>
      <c r="CE36" s="158"/>
      <c r="CF36" s="158"/>
      <c r="CG36" s="158" t="s">
        <v>11</v>
      </c>
      <c r="CH36" s="158"/>
      <c r="CI36" s="158"/>
      <c r="CJ36" s="158" t="s">
        <v>11</v>
      </c>
      <c r="CK36" s="158"/>
      <c r="CL36" s="158"/>
      <c r="CM36" s="158" t="s">
        <v>11</v>
      </c>
      <c r="CN36" s="158"/>
      <c r="CO36" s="158"/>
      <c r="CP36" s="158" t="s">
        <v>11</v>
      </c>
      <c r="CQ36" s="158"/>
      <c r="CR36" s="158"/>
      <c r="CS36" s="158" t="s">
        <v>11</v>
      </c>
      <c r="CT36" s="158"/>
      <c r="CU36" s="158"/>
      <c r="CV36" s="158" t="s">
        <v>11</v>
      </c>
      <c r="CW36" s="158"/>
      <c r="CX36" s="158"/>
      <c r="CY36" s="158" t="s">
        <v>11</v>
      </c>
      <c r="CZ36" s="158"/>
      <c r="DA36" s="158"/>
      <c r="DB36" s="158" t="s">
        <v>11</v>
      </c>
      <c r="DC36" s="158"/>
      <c r="DD36" s="158"/>
      <c r="DE36" s="158" t="s">
        <v>11</v>
      </c>
      <c r="DF36" s="158"/>
      <c r="DG36" s="158"/>
    </row>
    <row r="37" spans="1:111" ht="10.5" customHeight="1"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R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</row>
    <row r="38" spans="1:111" s="3" customFormat="1" ht="20.25" customHeight="1">
      <c r="B38" s="43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44"/>
      <c r="Q38" s="44"/>
      <c r="R38" s="68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44"/>
      <c r="AF38" s="46"/>
      <c r="AG38" s="46"/>
      <c r="AH38" s="46"/>
      <c r="AI38" s="46"/>
      <c r="AJ38" s="46"/>
      <c r="AK38" s="46"/>
      <c r="AL38" s="46"/>
      <c r="AM38" s="46"/>
      <c r="AN38" s="46"/>
      <c r="AO38" s="46"/>
      <c r="AP38" s="46"/>
      <c r="AQ38" s="46"/>
      <c r="AR38" s="46"/>
      <c r="AS38" s="46"/>
      <c r="AT38" s="46"/>
      <c r="AU38" s="46"/>
      <c r="AV38" s="46"/>
      <c r="AW38" s="46"/>
      <c r="AX38" s="46"/>
      <c r="AY38" s="46"/>
      <c r="AZ38" s="46"/>
      <c r="BA38" s="46"/>
      <c r="BB38" s="46"/>
      <c r="BC38" s="47"/>
      <c r="BD38" s="47"/>
      <c r="BE38" s="47"/>
      <c r="BF38" s="47"/>
      <c r="BG38" s="47"/>
      <c r="BH38" s="47"/>
      <c r="BI38" s="47"/>
      <c r="BJ38" s="47"/>
      <c r="BK38" s="47"/>
      <c r="BL38" s="47"/>
      <c r="BM38" s="47"/>
      <c r="BN38" s="47"/>
      <c r="BO38" s="47"/>
      <c r="BP38" s="47"/>
      <c r="BQ38" s="47"/>
      <c r="BR38" s="47"/>
      <c r="BS38" s="47"/>
      <c r="BT38" s="47"/>
    </row>
    <row r="39" spans="1:111" s="3" customFormat="1">
      <c r="C39" s="69"/>
      <c r="D39" s="69"/>
      <c r="E39" s="69"/>
      <c r="F39" s="69"/>
      <c r="G39" s="69"/>
      <c r="H39" s="69"/>
      <c r="I39" s="69"/>
      <c r="J39" s="69"/>
      <c r="K39" s="69"/>
      <c r="L39" s="69"/>
      <c r="M39" s="69"/>
      <c r="N39" s="69"/>
      <c r="O39" s="69"/>
      <c r="P39" s="45"/>
      <c r="Q39" s="45"/>
      <c r="R39" s="53"/>
      <c r="S39" s="45"/>
      <c r="T39" s="45"/>
      <c r="U39" s="52"/>
      <c r="V39" s="52"/>
      <c r="W39" s="52"/>
      <c r="X39" s="52"/>
      <c r="Y39" s="52"/>
      <c r="Z39" s="52"/>
      <c r="AA39" s="52"/>
      <c r="AB39" s="49"/>
      <c r="AC39" s="49"/>
      <c r="AD39" s="52"/>
      <c r="AE39" s="49"/>
      <c r="AF39" s="49"/>
      <c r="AG39" s="49"/>
      <c r="AH39" s="49"/>
      <c r="AI39" s="49"/>
      <c r="AJ39" s="49"/>
      <c r="AK39" s="49"/>
      <c r="AL39" s="49"/>
      <c r="AM39" s="49"/>
      <c r="AN39" s="49"/>
      <c r="AO39" s="49"/>
      <c r="AP39" s="49"/>
      <c r="AQ39" s="49"/>
      <c r="AR39" s="49"/>
      <c r="AS39" s="49"/>
      <c r="AT39" s="49"/>
      <c r="AU39" s="49"/>
      <c r="AV39" s="49"/>
      <c r="AW39" s="49"/>
      <c r="AX39" s="49"/>
      <c r="AY39" s="49"/>
      <c r="AZ39" s="49"/>
      <c r="BA39" s="49"/>
      <c r="BB39" s="49"/>
      <c r="BC39" s="44"/>
      <c r="BD39" s="44"/>
      <c r="BE39" s="49"/>
      <c r="BF39" s="48"/>
      <c r="BG39" s="70"/>
      <c r="BH39" s="70"/>
      <c r="BI39" s="49"/>
      <c r="BJ39" s="49"/>
      <c r="BK39" s="49"/>
      <c r="BL39" s="49"/>
      <c r="BM39" s="49"/>
      <c r="BN39" s="49"/>
      <c r="BO39" s="49"/>
      <c r="BP39" s="49"/>
      <c r="BQ39" s="49"/>
      <c r="BR39" s="49"/>
      <c r="BS39" s="49"/>
      <c r="BT39" s="49"/>
    </row>
    <row r="40" spans="1:111" s="3" customFormat="1"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8"/>
      <c r="Q40" s="48"/>
      <c r="R40" s="48"/>
      <c r="S40" s="48"/>
      <c r="T40" s="48"/>
      <c r="U40" s="52"/>
      <c r="V40" s="52"/>
      <c r="W40" s="52"/>
      <c r="X40" s="52"/>
      <c r="Y40" s="52"/>
      <c r="Z40" s="52"/>
      <c r="AA40" s="52"/>
      <c r="AB40" s="48"/>
      <c r="AC40" s="48"/>
      <c r="AD40" s="48"/>
      <c r="AE40" s="48"/>
      <c r="AF40" s="48"/>
      <c r="AG40" s="48"/>
      <c r="AH40" s="48"/>
      <c r="AI40" s="48"/>
      <c r="AJ40" s="48"/>
      <c r="AK40" s="48"/>
      <c r="AL40" s="48"/>
      <c r="AM40" s="48"/>
      <c r="AN40" s="48"/>
      <c r="AO40" s="48"/>
      <c r="AP40" s="48"/>
      <c r="AQ40" s="48"/>
      <c r="AR40" s="48"/>
      <c r="AS40" s="48"/>
      <c r="AT40" s="48"/>
      <c r="AU40" s="48"/>
      <c r="AV40" s="48"/>
      <c r="AW40" s="48"/>
      <c r="AX40" s="48"/>
      <c r="AY40" s="48"/>
      <c r="AZ40" s="48"/>
      <c r="BA40" s="48"/>
      <c r="BB40" s="48"/>
      <c r="BC40" s="48"/>
      <c r="BD40" s="48"/>
      <c r="BE40" s="48"/>
      <c r="BF40" s="48"/>
      <c r="BG40" s="48"/>
      <c r="BH40" s="48"/>
    </row>
    <row r="41" spans="1:111" s="3" customFormat="1"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77"/>
      <c r="AF41" s="48"/>
      <c r="AG41" s="48"/>
      <c r="AH41" s="48"/>
      <c r="AI41" s="48"/>
      <c r="AJ41" s="48"/>
      <c r="AK41" s="48"/>
      <c r="AL41" s="48"/>
      <c r="AM41" s="48"/>
      <c r="AN41" s="48"/>
      <c r="AO41" s="48"/>
      <c r="AP41" s="48"/>
      <c r="AQ41" s="48"/>
      <c r="AR41" s="48"/>
      <c r="AS41" s="48"/>
      <c r="AT41" s="48"/>
      <c r="AU41" s="48"/>
      <c r="AV41" s="48"/>
      <c r="AW41" s="48"/>
      <c r="AX41" s="48"/>
      <c r="AY41" s="48"/>
      <c r="AZ41" s="48"/>
      <c r="BA41" s="48"/>
      <c r="BB41" s="48"/>
      <c r="BC41" s="48"/>
      <c r="BD41" s="48"/>
      <c r="BE41" s="48"/>
      <c r="BF41" s="48"/>
      <c r="BG41" s="48"/>
      <c r="BH41" s="52"/>
    </row>
    <row r="42" spans="1:111" s="3" customFormat="1"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51"/>
      <c r="P42" s="48"/>
      <c r="Q42" s="44"/>
      <c r="R42" s="44"/>
      <c r="S42" s="44"/>
      <c r="T42" s="44"/>
      <c r="U42" s="44"/>
      <c r="V42" s="44"/>
      <c r="W42" s="44"/>
      <c r="X42" s="44"/>
      <c r="Y42" s="44"/>
      <c r="Z42" s="44"/>
      <c r="AA42" s="44"/>
      <c r="AB42" s="44"/>
      <c r="AC42" s="44"/>
      <c r="AD42" s="44"/>
      <c r="AE42" s="48"/>
      <c r="AF42" s="48"/>
      <c r="AG42" s="48"/>
      <c r="AH42" s="48"/>
      <c r="AI42" s="48"/>
      <c r="AJ42" s="48"/>
      <c r="AK42" s="48"/>
      <c r="AL42" s="48"/>
      <c r="AM42" s="48"/>
      <c r="AN42" s="48"/>
      <c r="AO42" s="48"/>
      <c r="AP42" s="48"/>
      <c r="AQ42" s="48"/>
      <c r="AR42" s="48"/>
      <c r="AS42" s="48"/>
      <c r="AT42" s="48"/>
      <c r="AU42" s="48"/>
      <c r="AV42" s="48"/>
      <c r="AW42" s="48"/>
      <c r="AX42" s="48"/>
      <c r="AY42" s="48"/>
      <c r="AZ42" s="48"/>
      <c r="BA42" s="48"/>
      <c r="BB42" s="48"/>
      <c r="BC42" s="48"/>
      <c r="BD42" s="48"/>
      <c r="BE42" s="48"/>
      <c r="BF42" s="48"/>
      <c r="BG42" s="48"/>
      <c r="BH42" s="48"/>
    </row>
    <row r="43" spans="1:111" s="3" customFormat="1"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  <c r="AA43" s="48"/>
      <c r="AB43" s="48"/>
      <c r="AC43" s="48"/>
      <c r="AD43" s="48"/>
      <c r="AE43" s="48"/>
      <c r="AF43" s="48"/>
      <c r="AG43" s="48"/>
      <c r="AH43" s="48"/>
      <c r="AI43" s="48"/>
      <c r="AJ43" s="48"/>
      <c r="AK43" s="48"/>
      <c r="AL43" s="48"/>
      <c r="AM43" s="48"/>
      <c r="AN43" s="48"/>
      <c r="AO43" s="48"/>
      <c r="AP43" s="48"/>
      <c r="AQ43" s="48"/>
      <c r="AR43" s="48"/>
      <c r="AS43" s="48"/>
      <c r="AT43" s="48"/>
      <c r="AU43" s="48"/>
      <c r="AV43" s="48"/>
      <c r="AW43" s="48"/>
      <c r="AX43" s="48"/>
      <c r="AY43" s="48"/>
      <c r="AZ43" s="48"/>
      <c r="BA43" s="48"/>
      <c r="BB43" s="48"/>
      <c r="BC43" s="48"/>
      <c r="BD43" s="48"/>
      <c r="BE43" s="48"/>
      <c r="BF43" s="48"/>
      <c r="BG43" s="48"/>
      <c r="BH43" s="48"/>
    </row>
    <row r="44" spans="1:111" s="3" customFormat="1">
      <c r="C44" s="49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48"/>
      <c r="BB44" s="48"/>
      <c r="BC44" s="48"/>
      <c r="BD44" s="48"/>
      <c r="BE44" s="48"/>
      <c r="BF44" s="48"/>
      <c r="BG44" s="48"/>
      <c r="BH44" s="48"/>
    </row>
    <row r="45" spans="1:111" s="3" customFormat="1"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  <c r="AJ45" s="48"/>
      <c r="AK45" s="48"/>
      <c r="AL45" s="48"/>
      <c r="AM45" s="48"/>
      <c r="AN45" s="48"/>
      <c r="AO45" s="48"/>
      <c r="AP45" s="48"/>
      <c r="AQ45" s="48"/>
      <c r="AR45" s="48"/>
      <c r="AS45" s="48"/>
      <c r="AT45" s="48"/>
      <c r="AU45" s="48"/>
      <c r="AV45" s="48"/>
      <c r="AW45" s="48"/>
      <c r="AX45" s="48"/>
      <c r="AY45" s="48"/>
      <c r="AZ45" s="48"/>
      <c r="BA45" s="48"/>
      <c r="BB45" s="48"/>
      <c r="BC45" s="48"/>
      <c r="BD45" s="48"/>
      <c r="BE45" s="48"/>
      <c r="BF45" s="48"/>
      <c r="BG45" s="48"/>
      <c r="BH45" s="48"/>
    </row>
    <row r="46" spans="1:111" s="3" customFormat="1"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  <c r="AI46" s="48"/>
      <c r="AJ46" s="48"/>
      <c r="AK46" s="48"/>
      <c r="AL46" s="48"/>
      <c r="AM46" s="48"/>
      <c r="AN46" s="48"/>
      <c r="AO46" s="48"/>
      <c r="AP46" s="48"/>
      <c r="AQ46" s="48"/>
      <c r="AR46" s="48"/>
      <c r="AS46" s="48"/>
      <c r="AT46" s="48"/>
      <c r="AU46" s="48"/>
      <c r="AV46" s="48"/>
      <c r="AW46" s="48"/>
      <c r="AX46" s="48"/>
      <c r="AY46" s="48"/>
      <c r="AZ46" s="48"/>
      <c r="BA46" s="48"/>
      <c r="BB46" s="48"/>
      <c r="BC46" s="48"/>
      <c r="BD46" s="48"/>
      <c r="BE46" s="48"/>
      <c r="BF46" s="48"/>
      <c r="BG46" s="48"/>
      <c r="BH46" s="48"/>
    </row>
    <row r="47" spans="1:111" s="3" customFormat="1"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  <c r="AA47" s="48"/>
      <c r="AB47" s="48"/>
      <c r="AC47" s="48"/>
      <c r="AD47" s="48"/>
      <c r="AE47" s="48"/>
      <c r="AF47" s="48"/>
      <c r="AG47" s="48"/>
      <c r="AH47" s="48"/>
      <c r="AI47" s="48"/>
      <c r="AJ47" s="48"/>
      <c r="AK47" s="48"/>
      <c r="AL47" s="48"/>
      <c r="AM47" s="48"/>
      <c r="AN47" s="48"/>
      <c r="AO47" s="48"/>
      <c r="AP47" s="48"/>
      <c r="AQ47" s="48"/>
      <c r="AR47" s="48"/>
      <c r="AS47" s="48"/>
      <c r="AT47" s="48"/>
      <c r="AU47" s="48"/>
      <c r="AV47" s="48"/>
      <c r="AW47" s="48"/>
      <c r="AX47" s="48"/>
      <c r="AY47" s="48"/>
      <c r="AZ47" s="48"/>
      <c r="BA47" s="48"/>
      <c r="BB47" s="48"/>
      <c r="BC47" s="48"/>
      <c r="BD47" s="48"/>
      <c r="BE47" s="48"/>
      <c r="BF47" s="48"/>
      <c r="BG47" s="48"/>
      <c r="BH47" s="48"/>
    </row>
    <row r="48" spans="1:111" s="3" customFormat="1">
      <c r="C48" s="49"/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8"/>
      <c r="Q48" s="48"/>
      <c r="R48" s="48"/>
      <c r="S48" s="48"/>
      <c r="T48" s="48"/>
      <c r="U48" s="48"/>
      <c r="V48" s="48"/>
      <c r="W48" s="48"/>
      <c r="X48" s="48"/>
      <c r="Y48" s="48"/>
      <c r="Z48" s="48"/>
      <c r="AA48" s="48"/>
      <c r="AB48" s="48"/>
      <c r="AC48" s="48"/>
      <c r="AD48" s="48"/>
      <c r="AE48" s="48"/>
      <c r="AF48" s="48"/>
      <c r="AG48" s="48"/>
      <c r="AH48" s="48"/>
      <c r="AI48" s="48"/>
      <c r="AJ48" s="48"/>
      <c r="AK48" s="48"/>
      <c r="AL48" s="48"/>
      <c r="AM48" s="48"/>
      <c r="AN48" s="48"/>
      <c r="AO48" s="48"/>
      <c r="AP48" s="48"/>
      <c r="AQ48" s="48"/>
      <c r="AR48" s="48"/>
      <c r="AS48" s="48"/>
      <c r="AT48" s="48"/>
      <c r="AU48" s="48"/>
      <c r="AV48" s="48"/>
      <c r="AW48" s="48"/>
      <c r="AX48" s="48"/>
      <c r="AY48" s="48"/>
      <c r="AZ48" s="48"/>
      <c r="BA48" s="48"/>
      <c r="BB48" s="48"/>
      <c r="BC48" s="48"/>
      <c r="BD48" s="48"/>
      <c r="BE48" s="48"/>
      <c r="BF48" s="48"/>
      <c r="BG48" s="48"/>
      <c r="BH48" s="48"/>
    </row>
    <row r="49" spans="16:60" s="3" customFormat="1"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8"/>
      <c r="AA49" s="48"/>
      <c r="AB49" s="48"/>
      <c r="AC49" s="48"/>
      <c r="AD49" s="48"/>
      <c r="AE49" s="48"/>
      <c r="AF49" s="48"/>
      <c r="AG49" s="48"/>
      <c r="AH49" s="48"/>
      <c r="AI49" s="48"/>
      <c r="AJ49" s="48"/>
      <c r="AK49" s="48"/>
      <c r="AL49" s="48"/>
      <c r="AM49" s="48"/>
      <c r="AN49" s="48"/>
      <c r="AO49" s="48"/>
      <c r="AP49" s="48"/>
      <c r="AQ49" s="48"/>
      <c r="AR49" s="48"/>
      <c r="AS49" s="48"/>
      <c r="AT49" s="48"/>
      <c r="AU49" s="48"/>
      <c r="AV49" s="48"/>
      <c r="AW49" s="48"/>
      <c r="AX49" s="48"/>
      <c r="AY49" s="48"/>
      <c r="AZ49" s="48"/>
      <c r="BA49" s="48"/>
      <c r="BB49" s="48"/>
      <c r="BC49" s="48"/>
      <c r="BD49" s="48"/>
      <c r="BE49" s="48"/>
      <c r="BF49" s="48"/>
      <c r="BG49" s="48"/>
      <c r="BH49" s="48"/>
    </row>
    <row r="50" spans="16:60" s="3" customFormat="1">
      <c r="P50" s="48"/>
      <c r="Q50" s="48"/>
      <c r="R50" s="48"/>
      <c r="S50" s="48"/>
      <c r="T50" s="48"/>
      <c r="U50" s="48"/>
      <c r="V50" s="48"/>
      <c r="W50" s="48"/>
      <c r="X50" s="48"/>
      <c r="Y50" s="48"/>
      <c r="Z50" s="48"/>
      <c r="AA50" s="48"/>
      <c r="AB50" s="48"/>
      <c r="AC50" s="48"/>
      <c r="AD50" s="48"/>
      <c r="AE50" s="48"/>
      <c r="AF50" s="48"/>
      <c r="AG50" s="48"/>
      <c r="AH50" s="48"/>
      <c r="AI50" s="48"/>
      <c r="AJ50" s="48"/>
      <c r="AK50" s="48"/>
      <c r="AL50" s="48"/>
      <c r="AM50" s="48"/>
      <c r="AN50" s="48"/>
      <c r="AO50" s="48"/>
      <c r="AP50" s="48"/>
      <c r="AQ50" s="48"/>
      <c r="AR50" s="48"/>
      <c r="AS50" s="48"/>
      <c r="AT50" s="48"/>
      <c r="AU50" s="48"/>
      <c r="AV50" s="48"/>
      <c r="AW50" s="48"/>
      <c r="AX50" s="48"/>
      <c r="AY50" s="48"/>
      <c r="AZ50" s="48"/>
      <c r="BA50" s="48"/>
      <c r="BB50" s="48"/>
      <c r="BC50" s="48"/>
      <c r="BD50" s="48"/>
      <c r="BE50" s="48"/>
      <c r="BF50" s="48"/>
      <c r="BG50" s="48"/>
      <c r="BH50" s="48"/>
    </row>
    <row r="51" spans="16:60" s="3" customFormat="1">
      <c r="P51" s="48"/>
      <c r="Q51" s="48"/>
      <c r="R51" s="48"/>
      <c r="S51" s="48"/>
      <c r="T51" s="48"/>
      <c r="U51" s="48"/>
      <c r="V51" s="48"/>
      <c r="W51" s="48"/>
      <c r="X51" s="48"/>
      <c r="Y51" s="48"/>
      <c r="Z51" s="48"/>
      <c r="AA51" s="48"/>
      <c r="AB51" s="48"/>
      <c r="AC51" s="48"/>
      <c r="AD51" s="48"/>
      <c r="AE51" s="48"/>
      <c r="AF51" s="48"/>
      <c r="AG51" s="48"/>
      <c r="AH51" s="48"/>
      <c r="AI51" s="48"/>
      <c r="AJ51" s="48"/>
      <c r="AK51" s="48"/>
      <c r="AL51" s="48"/>
      <c r="AM51" s="48"/>
      <c r="AN51" s="48"/>
      <c r="AO51" s="48"/>
      <c r="AP51" s="48"/>
      <c r="AQ51" s="48"/>
      <c r="AR51" s="48"/>
      <c r="AS51" s="48"/>
      <c r="AT51" s="48"/>
      <c r="AU51" s="48"/>
      <c r="AV51" s="48"/>
      <c r="AW51" s="48"/>
      <c r="AX51" s="48"/>
      <c r="AY51" s="48"/>
      <c r="AZ51" s="48"/>
      <c r="BA51" s="48"/>
      <c r="BB51" s="48"/>
      <c r="BC51" s="48"/>
      <c r="BD51" s="48"/>
      <c r="BE51" s="48"/>
      <c r="BF51" s="48"/>
      <c r="BG51" s="48"/>
      <c r="BH51" s="48"/>
    </row>
    <row r="52" spans="16:60" s="3" customFormat="1"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  <c r="AA52" s="48"/>
      <c r="AB52" s="48"/>
      <c r="AC52" s="48"/>
      <c r="AD52" s="48"/>
      <c r="AE52" s="48"/>
      <c r="AF52" s="48"/>
      <c r="AG52" s="48"/>
      <c r="AH52" s="48"/>
      <c r="AI52" s="48"/>
      <c r="AJ52" s="48"/>
      <c r="AK52" s="48"/>
      <c r="AL52" s="48"/>
      <c r="AM52" s="48"/>
      <c r="AN52" s="48"/>
      <c r="AO52" s="48"/>
      <c r="AP52" s="48"/>
      <c r="AQ52" s="48"/>
      <c r="AR52" s="48"/>
      <c r="AS52" s="48"/>
      <c r="AT52" s="48"/>
      <c r="AU52" s="48"/>
      <c r="AV52" s="48"/>
      <c r="AW52" s="48"/>
      <c r="AX52" s="48"/>
      <c r="AY52" s="48"/>
      <c r="AZ52" s="48"/>
      <c r="BA52" s="48"/>
      <c r="BB52" s="48"/>
      <c r="BC52" s="48"/>
      <c r="BD52" s="48"/>
      <c r="BE52" s="48"/>
      <c r="BF52" s="48"/>
      <c r="BG52" s="48"/>
      <c r="BH52" s="48"/>
    </row>
    <row r="53" spans="16:60" s="3" customFormat="1"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48"/>
      <c r="BA53" s="48"/>
      <c r="BB53" s="48"/>
      <c r="BC53" s="48"/>
      <c r="BD53" s="48"/>
      <c r="BE53" s="48"/>
      <c r="BF53" s="48"/>
      <c r="BG53" s="48"/>
      <c r="BH53" s="48"/>
    </row>
    <row r="54" spans="16:60" s="3" customFormat="1"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48"/>
      <c r="AG54" s="48"/>
      <c r="AH54" s="48"/>
      <c r="AI54" s="48"/>
      <c r="AJ54" s="48"/>
      <c r="AK54" s="48"/>
      <c r="AL54" s="48"/>
      <c r="AM54" s="48"/>
      <c r="AN54" s="48"/>
      <c r="AO54" s="48"/>
      <c r="AP54" s="48"/>
      <c r="AQ54" s="48"/>
      <c r="AR54" s="48"/>
      <c r="AS54" s="48"/>
      <c r="AT54" s="48"/>
      <c r="AU54" s="48"/>
      <c r="AV54" s="48"/>
      <c r="AW54" s="48"/>
      <c r="AX54" s="48"/>
      <c r="AY54" s="48"/>
      <c r="AZ54" s="48"/>
      <c r="BA54" s="48"/>
      <c r="BB54" s="48"/>
      <c r="BC54" s="48"/>
      <c r="BD54" s="48"/>
      <c r="BE54" s="48"/>
      <c r="BF54" s="48"/>
      <c r="BG54" s="48"/>
      <c r="BH54" s="48"/>
    </row>
    <row r="55" spans="16:60" s="3" customFormat="1"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8"/>
      <c r="AA55" s="48"/>
      <c r="AB55" s="48"/>
      <c r="AC55" s="48"/>
      <c r="AD55" s="48"/>
      <c r="AE55" s="48"/>
      <c r="AF55" s="48"/>
      <c r="AG55" s="48"/>
      <c r="AH55" s="48"/>
      <c r="AI55" s="48"/>
      <c r="AJ55" s="48"/>
      <c r="AK55" s="48"/>
      <c r="AL55" s="48"/>
      <c r="AM55" s="48"/>
      <c r="AN55" s="48"/>
      <c r="AO55" s="48"/>
      <c r="AP55" s="48"/>
      <c r="AQ55" s="48"/>
      <c r="AR55" s="48"/>
      <c r="AS55" s="48"/>
      <c r="AT55" s="48"/>
      <c r="AU55" s="48"/>
      <c r="AV55" s="48"/>
      <c r="AW55" s="48"/>
      <c r="AX55" s="48"/>
      <c r="AY55" s="48"/>
      <c r="AZ55" s="48"/>
      <c r="BA55" s="48"/>
      <c r="BB55" s="48"/>
      <c r="BC55" s="48"/>
      <c r="BD55" s="48"/>
      <c r="BE55" s="48"/>
      <c r="BF55" s="48"/>
      <c r="BG55" s="48"/>
      <c r="BH55" s="48"/>
    </row>
    <row r="56" spans="16:60" s="3" customFormat="1">
      <c r="P56" s="48"/>
      <c r="Q56" s="48"/>
      <c r="R56" s="48"/>
      <c r="S56" s="48"/>
      <c r="T56" s="48"/>
      <c r="U56" s="48"/>
      <c r="V56" s="48"/>
      <c r="W56" s="48"/>
      <c r="X56" s="48"/>
      <c r="Y56" s="48"/>
      <c r="Z56" s="48"/>
      <c r="AA56" s="48"/>
      <c r="AB56" s="48"/>
      <c r="AC56" s="48"/>
      <c r="AD56" s="48"/>
      <c r="AE56" s="48"/>
      <c r="AF56" s="48"/>
      <c r="AG56" s="48"/>
      <c r="AH56" s="48"/>
      <c r="AI56" s="48"/>
      <c r="AJ56" s="48"/>
      <c r="AK56" s="48"/>
      <c r="AL56" s="48"/>
      <c r="AM56" s="48"/>
      <c r="AN56" s="48"/>
      <c r="AO56" s="48"/>
      <c r="AP56" s="48"/>
      <c r="AQ56" s="48"/>
      <c r="AR56" s="48"/>
      <c r="AS56" s="48"/>
      <c r="AT56" s="48"/>
      <c r="AU56" s="48"/>
      <c r="AV56" s="48"/>
      <c r="AW56" s="48"/>
      <c r="AX56" s="48"/>
      <c r="AY56" s="48"/>
      <c r="AZ56" s="48"/>
      <c r="BA56" s="48"/>
      <c r="BB56" s="48"/>
      <c r="BC56" s="48"/>
      <c r="BD56" s="48"/>
      <c r="BE56" s="48"/>
      <c r="BF56" s="48"/>
      <c r="BG56" s="48"/>
      <c r="BH56" s="48"/>
    </row>
    <row r="57" spans="16:60" s="3" customFormat="1"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48"/>
      <c r="AA57" s="48"/>
      <c r="AB57" s="48"/>
      <c r="AC57" s="48"/>
      <c r="AD57" s="48"/>
      <c r="AE57" s="48"/>
      <c r="AF57" s="48"/>
      <c r="AG57" s="48"/>
      <c r="AH57" s="48"/>
      <c r="AI57" s="48"/>
      <c r="AJ57" s="48"/>
      <c r="AK57" s="48"/>
      <c r="AL57" s="48"/>
      <c r="AM57" s="48"/>
      <c r="AN57" s="48"/>
      <c r="AO57" s="48"/>
      <c r="AP57" s="48"/>
      <c r="AQ57" s="48"/>
      <c r="AR57" s="48"/>
      <c r="AS57" s="48"/>
      <c r="AT57" s="48"/>
      <c r="AU57" s="48"/>
      <c r="AV57" s="48"/>
      <c r="AW57" s="48"/>
      <c r="AX57" s="48"/>
      <c r="AY57" s="48"/>
      <c r="AZ57" s="48"/>
      <c r="BA57" s="48"/>
      <c r="BB57" s="48"/>
      <c r="BC57" s="48"/>
      <c r="BD57" s="48"/>
      <c r="BE57" s="48"/>
      <c r="BF57" s="48"/>
      <c r="BG57" s="48"/>
      <c r="BH57" s="48"/>
    </row>
    <row r="58" spans="16:60" s="3" customFormat="1">
      <c r="P58" s="48"/>
      <c r="Q58" s="48"/>
      <c r="R58" s="48"/>
      <c r="S58" s="48"/>
      <c r="T58" s="48"/>
      <c r="U58" s="48"/>
      <c r="V58" s="48"/>
      <c r="W58" s="48"/>
      <c r="X58" s="48"/>
      <c r="Y58" s="48"/>
      <c r="Z58" s="48"/>
      <c r="AA58" s="48"/>
      <c r="AB58" s="48"/>
      <c r="AC58" s="48"/>
      <c r="AD58" s="48"/>
      <c r="AE58" s="48"/>
      <c r="AF58" s="48"/>
      <c r="AG58" s="48"/>
      <c r="AH58" s="48"/>
      <c r="AI58" s="48"/>
      <c r="AJ58" s="48"/>
      <c r="AK58" s="48"/>
      <c r="AL58" s="48"/>
      <c r="AM58" s="48"/>
      <c r="AN58" s="48"/>
      <c r="AO58" s="48"/>
      <c r="AP58" s="48"/>
      <c r="AQ58" s="48"/>
      <c r="AR58" s="48"/>
      <c r="AS58" s="48"/>
      <c r="AT58" s="48"/>
      <c r="AU58" s="48"/>
      <c r="AV58" s="48"/>
      <c r="AW58" s="48"/>
      <c r="AX58" s="48"/>
      <c r="AY58" s="48"/>
      <c r="AZ58" s="48"/>
      <c r="BA58" s="48"/>
      <c r="BB58" s="48"/>
      <c r="BC58" s="48"/>
      <c r="BD58" s="48"/>
      <c r="BE58" s="48"/>
      <c r="BF58" s="48"/>
      <c r="BG58" s="48"/>
      <c r="BH58" s="48"/>
    </row>
    <row r="59" spans="16:60" s="3" customFormat="1">
      <c r="P59" s="48"/>
      <c r="Q59" s="48"/>
      <c r="R59" s="48"/>
      <c r="S59" s="48"/>
      <c r="T59" s="48"/>
      <c r="U59" s="48"/>
      <c r="V59" s="48"/>
      <c r="W59" s="48"/>
      <c r="X59" s="48"/>
      <c r="Y59" s="48"/>
      <c r="Z59" s="48"/>
      <c r="AA59" s="48"/>
      <c r="AB59" s="48"/>
      <c r="AC59" s="48"/>
      <c r="AD59" s="48"/>
      <c r="AE59" s="48"/>
      <c r="AF59" s="48"/>
      <c r="AG59" s="48"/>
      <c r="AH59" s="48"/>
      <c r="AI59" s="48"/>
      <c r="AJ59" s="48"/>
      <c r="AK59" s="48"/>
      <c r="AL59" s="48"/>
      <c r="AM59" s="48"/>
      <c r="AN59" s="48"/>
      <c r="AO59" s="48"/>
      <c r="AP59" s="48"/>
      <c r="AQ59" s="48"/>
      <c r="AR59" s="48"/>
      <c r="AS59" s="48"/>
      <c r="AT59" s="48"/>
      <c r="AU59" s="48"/>
      <c r="AV59" s="48"/>
      <c r="AW59" s="48"/>
      <c r="AX59" s="48"/>
      <c r="AY59" s="48"/>
      <c r="AZ59" s="48"/>
      <c r="BA59" s="48"/>
      <c r="BB59" s="48"/>
      <c r="BC59" s="48"/>
      <c r="BD59" s="48"/>
      <c r="BE59" s="48"/>
      <c r="BF59" s="48"/>
      <c r="BG59" s="48"/>
      <c r="BH59" s="48"/>
    </row>
    <row r="60" spans="16:60" s="3" customFormat="1">
      <c r="P60" s="48"/>
      <c r="Q60" s="48"/>
      <c r="R60" s="48"/>
      <c r="S60" s="48"/>
      <c r="T60" s="48"/>
      <c r="U60" s="48"/>
      <c r="V60" s="48"/>
      <c r="W60" s="48"/>
      <c r="X60" s="48"/>
      <c r="Y60" s="48"/>
      <c r="Z60" s="48"/>
      <c r="AA60" s="48"/>
      <c r="AB60" s="48"/>
      <c r="AC60" s="48"/>
      <c r="AD60" s="48"/>
      <c r="AE60" s="48"/>
      <c r="AF60" s="48"/>
      <c r="AG60" s="48"/>
      <c r="AH60" s="48"/>
      <c r="AI60" s="48"/>
      <c r="AJ60" s="48"/>
      <c r="AK60" s="48"/>
      <c r="AL60" s="48"/>
      <c r="AM60" s="48"/>
      <c r="AN60" s="48"/>
      <c r="AO60" s="48"/>
      <c r="AP60" s="48"/>
      <c r="AQ60" s="48"/>
      <c r="AR60" s="48"/>
      <c r="AS60" s="48"/>
      <c r="AT60" s="48"/>
      <c r="AU60" s="48"/>
      <c r="AV60" s="48"/>
      <c r="AW60" s="48"/>
      <c r="AX60" s="48"/>
      <c r="AY60" s="48"/>
      <c r="AZ60" s="48"/>
      <c r="BA60" s="48"/>
      <c r="BB60" s="48"/>
      <c r="BC60" s="48"/>
      <c r="BD60" s="48"/>
      <c r="BE60" s="48"/>
      <c r="BF60" s="48"/>
      <c r="BG60" s="48"/>
      <c r="BH60" s="48"/>
    </row>
    <row r="61" spans="16:60" s="3" customFormat="1">
      <c r="P61" s="48"/>
      <c r="Q61" s="48"/>
      <c r="R61" s="48"/>
      <c r="S61" s="48"/>
      <c r="T61" s="48"/>
      <c r="U61" s="48"/>
      <c r="V61" s="48"/>
      <c r="W61" s="48"/>
      <c r="X61" s="48"/>
      <c r="Y61" s="48"/>
      <c r="Z61" s="48"/>
      <c r="AA61" s="48"/>
      <c r="AB61" s="48"/>
      <c r="AC61" s="48"/>
      <c r="AD61" s="48"/>
      <c r="AE61" s="48"/>
      <c r="AF61" s="48"/>
      <c r="AG61" s="48"/>
      <c r="AH61" s="48"/>
      <c r="AI61" s="48"/>
      <c r="AJ61" s="48"/>
      <c r="AK61" s="48"/>
      <c r="AL61" s="48"/>
      <c r="AM61" s="48"/>
      <c r="AN61" s="48"/>
      <c r="AO61" s="48"/>
      <c r="AP61" s="48"/>
      <c r="AQ61" s="48"/>
      <c r="AR61" s="48"/>
      <c r="AS61" s="48"/>
      <c r="AT61" s="48"/>
      <c r="AU61" s="48"/>
      <c r="AV61" s="48"/>
      <c r="AW61" s="48"/>
      <c r="AX61" s="48"/>
      <c r="AY61" s="48"/>
      <c r="AZ61" s="48"/>
      <c r="BA61" s="48"/>
      <c r="BB61" s="48"/>
      <c r="BC61" s="48"/>
      <c r="BD61" s="48"/>
      <c r="BE61" s="48"/>
      <c r="BF61" s="48"/>
      <c r="BG61" s="48"/>
      <c r="BH61" s="48"/>
    </row>
    <row r="62" spans="16:60" s="3" customFormat="1">
      <c r="P62" s="48"/>
      <c r="Q62" s="48"/>
      <c r="R62" s="48"/>
      <c r="S62" s="48"/>
      <c r="T62" s="48"/>
      <c r="U62" s="48"/>
      <c r="V62" s="48"/>
      <c r="W62" s="48"/>
      <c r="X62" s="48"/>
      <c r="Y62" s="48"/>
      <c r="Z62" s="48"/>
      <c r="AA62" s="48"/>
      <c r="AB62" s="48"/>
      <c r="AC62" s="48"/>
      <c r="AD62" s="48"/>
      <c r="AE62" s="48"/>
      <c r="AF62" s="48"/>
      <c r="AG62" s="48"/>
      <c r="AH62" s="48"/>
      <c r="AI62" s="48"/>
      <c r="AJ62" s="48"/>
      <c r="AK62" s="48"/>
      <c r="AL62" s="48"/>
      <c r="AM62" s="48"/>
      <c r="AN62" s="48"/>
      <c r="AO62" s="48"/>
      <c r="AP62" s="48"/>
      <c r="AQ62" s="48"/>
      <c r="AR62" s="48"/>
      <c r="AS62" s="48"/>
      <c r="AT62" s="48"/>
      <c r="AU62" s="48"/>
      <c r="AV62" s="48"/>
      <c r="AW62" s="48"/>
      <c r="AX62" s="48"/>
      <c r="AY62" s="48"/>
      <c r="AZ62" s="48"/>
      <c r="BA62" s="48"/>
      <c r="BB62" s="48"/>
      <c r="BC62" s="48"/>
      <c r="BD62" s="48"/>
      <c r="BE62" s="48"/>
      <c r="BF62" s="48"/>
      <c r="BG62" s="48"/>
      <c r="BH62" s="48"/>
    </row>
    <row r="63" spans="16:60" s="3" customFormat="1">
      <c r="P63" s="48"/>
      <c r="Q63" s="48"/>
      <c r="R63" s="48"/>
      <c r="S63" s="48"/>
      <c r="T63" s="48"/>
      <c r="U63" s="48"/>
      <c r="V63" s="48"/>
      <c r="W63" s="48"/>
      <c r="X63" s="48"/>
      <c r="Y63" s="48"/>
      <c r="Z63" s="48"/>
      <c r="AA63" s="48"/>
      <c r="AB63" s="48"/>
      <c r="AC63" s="48"/>
      <c r="AD63" s="48"/>
      <c r="AE63" s="48"/>
      <c r="AF63" s="48"/>
      <c r="AG63" s="48"/>
      <c r="AH63" s="48"/>
      <c r="AI63" s="48"/>
      <c r="AJ63" s="48"/>
      <c r="AK63" s="48"/>
      <c r="AL63" s="48"/>
      <c r="AM63" s="48"/>
      <c r="AN63" s="48"/>
      <c r="AO63" s="48"/>
      <c r="AP63" s="48"/>
      <c r="AQ63" s="48"/>
      <c r="AR63" s="48"/>
      <c r="AS63" s="48"/>
      <c r="AT63" s="48"/>
      <c r="AU63" s="48"/>
      <c r="AV63" s="48"/>
      <c r="AW63" s="48"/>
      <c r="AX63" s="48"/>
      <c r="AY63" s="48"/>
      <c r="AZ63" s="48"/>
      <c r="BA63" s="48"/>
      <c r="BB63" s="48"/>
      <c r="BC63" s="48"/>
      <c r="BD63" s="48"/>
      <c r="BE63" s="48"/>
      <c r="BF63" s="48"/>
      <c r="BG63" s="48"/>
      <c r="BH63" s="48"/>
    </row>
    <row r="64" spans="16:60" s="3" customFormat="1">
      <c r="P64" s="48"/>
      <c r="Q64" s="48"/>
      <c r="R64" s="48"/>
      <c r="S64" s="48"/>
      <c r="T64" s="48"/>
      <c r="U64" s="48"/>
      <c r="V64" s="48"/>
      <c r="W64" s="48"/>
      <c r="X64" s="48"/>
      <c r="Y64" s="48"/>
      <c r="Z64" s="48"/>
      <c r="AA64" s="48"/>
      <c r="AB64" s="48"/>
      <c r="AC64" s="48"/>
      <c r="AD64" s="48"/>
      <c r="AE64" s="48"/>
      <c r="AF64" s="48"/>
      <c r="AG64" s="48"/>
      <c r="AH64" s="48"/>
      <c r="AI64" s="48"/>
      <c r="AJ64" s="48"/>
      <c r="AK64" s="48"/>
      <c r="AL64" s="48"/>
      <c r="AM64" s="48"/>
      <c r="AN64" s="48"/>
      <c r="AO64" s="48"/>
      <c r="AP64" s="48"/>
      <c r="AQ64" s="48"/>
      <c r="AR64" s="48"/>
      <c r="AS64" s="48"/>
      <c r="AT64" s="48"/>
      <c r="AU64" s="48"/>
      <c r="AV64" s="48"/>
      <c r="AW64" s="48"/>
      <c r="AX64" s="48"/>
      <c r="AY64" s="48"/>
      <c r="AZ64" s="48"/>
      <c r="BA64" s="48"/>
      <c r="BB64" s="48"/>
      <c r="BC64" s="48"/>
      <c r="BD64" s="48"/>
      <c r="BE64" s="48"/>
      <c r="BF64" s="48"/>
      <c r="BG64" s="48"/>
      <c r="BH64" s="48"/>
    </row>
    <row r="65" spans="16:60" s="3" customFormat="1">
      <c r="P65" s="48"/>
      <c r="Q65" s="48"/>
      <c r="R65" s="48"/>
      <c r="S65" s="48"/>
      <c r="T65" s="48"/>
      <c r="U65" s="48"/>
      <c r="V65" s="48"/>
      <c r="W65" s="48"/>
      <c r="X65" s="48"/>
      <c r="Y65" s="48"/>
      <c r="Z65" s="48"/>
      <c r="AA65" s="48"/>
      <c r="AB65" s="48"/>
      <c r="AC65" s="48"/>
      <c r="AD65" s="48"/>
      <c r="AE65" s="48"/>
      <c r="AF65" s="48"/>
      <c r="AG65" s="48"/>
      <c r="AH65" s="48"/>
      <c r="AI65" s="48"/>
      <c r="AJ65" s="48"/>
      <c r="AK65" s="48"/>
      <c r="AL65" s="48"/>
      <c r="AM65" s="48"/>
      <c r="AN65" s="48"/>
      <c r="AO65" s="48"/>
      <c r="AP65" s="48"/>
      <c r="AQ65" s="48"/>
      <c r="AR65" s="48"/>
      <c r="AS65" s="48"/>
      <c r="AT65" s="48"/>
      <c r="AU65" s="48"/>
      <c r="AV65" s="48"/>
      <c r="AW65" s="48"/>
      <c r="AX65" s="48"/>
      <c r="AY65" s="48"/>
      <c r="AZ65" s="48"/>
      <c r="BA65" s="48"/>
      <c r="BB65" s="48"/>
      <c r="BC65" s="48"/>
      <c r="BD65" s="48"/>
      <c r="BE65" s="48"/>
      <c r="BF65" s="48"/>
      <c r="BG65" s="48"/>
      <c r="BH65" s="48"/>
    </row>
    <row r="66" spans="16:60" s="3" customFormat="1">
      <c r="P66" s="48"/>
      <c r="Q66" s="48"/>
      <c r="R66" s="48"/>
      <c r="S66" s="48"/>
      <c r="T66" s="48"/>
      <c r="U66" s="48"/>
      <c r="V66" s="48"/>
      <c r="W66" s="48"/>
      <c r="X66" s="48"/>
      <c r="Y66" s="48"/>
      <c r="Z66" s="48"/>
      <c r="AA66" s="48"/>
      <c r="AB66" s="48"/>
      <c r="AC66" s="48"/>
      <c r="AD66" s="48"/>
      <c r="AE66" s="48"/>
      <c r="AF66" s="48"/>
      <c r="AG66" s="48"/>
      <c r="AH66" s="48"/>
      <c r="AI66" s="48"/>
      <c r="AJ66" s="48"/>
      <c r="AK66" s="48"/>
      <c r="AL66" s="48"/>
      <c r="AM66" s="48"/>
      <c r="AN66" s="48"/>
      <c r="AO66" s="48"/>
      <c r="AP66" s="48"/>
      <c r="AQ66" s="48"/>
      <c r="AR66" s="48"/>
      <c r="AS66" s="48"/>
      <c r="AT66" s="48"/>
      <c r="AU66" s="48"/>
      <c r="AV66" s="48"/>
      <c r="AW66" s="48"/>
      <c r="AX66" s="48"/>
      <c r="AY66" s="48"/>
      <c r="AZ66" s="48"/>
      <c r="BA66" s="48"/>
      <c r="BB66" s="48"/>
      <c r="BC66" s="48"/>
      <c r="BD66" s="48"/>
      <c r="BE66" s="48"/>
      <c r="BF66" s="48"/>
      <c r="BG66" s="48"/>
      <c r="BH66" s="48"/>
    </row>
    <row r="67" spans="16:60" s="3" customFormat="1">
      <c r="P67" s="48"/>
      <c r="Q67" s="48"/>
      <c r="R67" s="48"/>
      <c r="S67" s="48"/>
      <c r="T67" s="48"/>
      <c r="U67" s="48"/>
      <c r="V67" s="48"/>
      <c r="W67" s="48"/>
      <c r="X67" s="48"/>
      <c r="Y67" s="48"/>
      <c r="Z67" s="48"/>
      <c r="AA67" s="48"/>
      <c r="AB67" s="48"/>
      <c r="AC67" s="48"/>
      <c r="AD67" s="48"/>
      <c r="AE67" s="48"/>
      <c r="AF67" s="48"/>
      <c r="AG67" s="48"/>
      <c r="AH67" s="48"/>
      <c r="AI67" s="48"/>
      <c r="AJ67" s="48"/>
      <c r="AK67" s="48"/>
      <c r="AL67" s="48"/>
      <c r="AM67" s="48"/>
      <c r="AN67" s="48"/>
      <c r="AO67" s="48"/>
      <c r="AP67" s="48"/>
      <c r="AQ67" s="48"/>
      <c r="AR67" s="48"/>
      <c r="AS67" s="48"/>
      <c r="AT67" s="48"/>
      <c r="AU67" s="48"/>
      <c r="AV67" s="48"/>
      <c r="AW67" s="48"/>
      <c r="AX67" s="48"/>
      <c r="AY67" s="48"/>
      <c r="AZ67" s="48"/>
      <c r="BA67" s="48"/>
      <c r="BB67" s="48"/>
      <c r="BC67" s="48"/>
      <c r="BD67" s="48"/>
      <c r="BE67" s="48"/>
      <c r="BF67" s="48"/>
      <c r="BG67" s="48"/>
      <c r="BH67" s="48"/>
    </row>
    <row r="68" spans="16:60" s="3" customFormat="1">
      <c r="P68" s="48"/>
      <c r="Q68" s="48"/>
      <c r="R68" s="48"/>
      <c r="S68" s="48"/>
      <c r="T68" s="48"/>
      <c r="U68" s="48"/>
      <c r="V68" s="48"/>
      <c r="W68" s="48"/>
      <c r="X68" s="48"/>
      <c r="Y68" s="48"/>
      <c r="Z68" s="48"/>
      <c r="AA68" s="48"/>
      <c r="AB68" s="48"/>
      <c r="AC68" s="48"/>
      <c r="AD68" s="48"/>
      <c r="AE68" s="48"/>
      <c r="AF68" s="48"/>
      <c r="AG68" s="48"/>
      <c r="AH68" s="48"/>
      <c r="AI68" s="48"/>
      <c r="AJ68" s="48"/>
      <c r="AK68" s="48"/>
      <c r="AL68" s="48"/>
      <c r="AM68" s="48"/>
      <c r="AN68" s="48"/>
      <c r="AO68" s="48"/>
      <c r="AP68" s="48"/>
      <c r="AQ68" s="48"/>
      <c r="AR68" s="48"/>
      <c r="AS68" s="48"/>
      <c r="AT68" s="48"/>
      <c r="AU68" s="48"/>
      <c r="AV68" s="48"/>
      <c r="AW68" s="48"/>
      <c r="AX68" s="48"/>
      <c r="AY68" s="48"/>
      <c r="AZ68" s="48"/>
      <c r="BA68" s="48"/>
      <c r="BB68" s="48"/>
      <c r="BC68" s="48"/>
      <c r="BD68" s="48"/>
      <c r="BE68" s="48"/>
      <c r="BF68" s="48"/>
      <c r="BG68" s="48"/>
      <c r="BH68" s="48"/>
    </row>
    <row r="69" spans="16:60" s="3" customFormat="1">
      <c r="P69" s="48"/>
      <c r="Q69" s="48"/>
      <c r="R69" s="48"/>
      <c r="S69" s="48"/>
      <c r="T69" s="48"/>
      <c r="U69" s="48"/>
      <c r="V69" s="48"/>
      <c r="W69" s="48"/>
      <c r="X69" s="48"/>
      <c r="Y69" s="48"/>
      <c r="Z69" s="48"/>
      <c r="AA69" s="48"/>
      <c r="AB69" s="48"/>
      <c r="AC69" s="48"/>
      <c r="AD69" s="48"/>
      <c r="AE69" s="48"/>
      <c r="AF69" s="48"/>
      <c r="AG69" s="48"/>
      <c r="AH69" s="48"/>
      <c r="AI69" s="48"/>
      <c r="AJ69" s="48"/>
      <c r="AK69" s="48"/>
      <c r="AL69" s="48"/>
      <c r="AM69" s="48"/>
      <c r="AN69" s="48"/>
      <c r="AO69" s="48"/>
      <c r="AP69" s="48"/>
      <c r="AQ69" s="48"/>
      <c r="AR69" s="48"/>
      <c r="AS69" s="48"/>
      <c r="AT69" s="48"/>
      <c r="AU69" s="48"/>
      <c r="AV69" s="48"/>
      <c r="AW69" s="48"/>
      <c r="AX69" s="48"/>
      <c r="AY69" s="48"/>
      <c r="AZ69" s="48"/>
      <c r="BA69" s="48"/>
      <c r="BB69" s="48"/>
      <c r="BC69" s="48"/>
      <c r="BD69" s="48"/>
      <c r="BE69" s="48"/>
      <c r="BF69" s="48"/>
      <c r="BG69" s="48"/>
      <c r="BH69" s="48"/>
    </row>
    <row r="70" spans="16:60" s="3" customFormat="1">
      <c r="P70" s="48"/>
      <c r="Q70" s="48"/>
      <c r="R70" s="48"/>
      <c r="S70" s="48"/>
      <c r="T70" s="48"/>
      <c r="U70" s="48"/>
      <c r="V70" s="48"/>
      <c r="W70" s="48"/>
      <c r="X70" s="48"/>
      <c r="Y70" s="48"/>
      <c r="Z70" s="48"/>
      <c r="AA70" s="48"/>
      <c r="AB70" s="48"/>
      <c r="AC70" s="48"/>
      <c r="AD70" s="48"/>
      <c r="AE70" s="48"/>
      <c r="AF70" s="48"/>
      <c r="AG70" s="48"/>
      <c r="AH70" s="48"/>
      <c r="AI70" s="48"/>
      <c r="AJ70" s="48"/>
      <c r="AK70" s="48"/>
      <c r="AL70" s="48"/>
      <c r="AM70" s="48"/>
      <c r="AN70" s="48"/>
      <c r="AO70" s="48"/>
      <c r="AP70" s="48"/>
      <c r="AQ70" s="48"/>
      <c r="AR70" s="48"/>
      <c r="AS70" s="48"/>
      <c r="AT70" s="48"/>
      <c r="AU70" s="48"/>
      <c r="AV70" s="48"/>
      <c r="AW70" s="48"/>
      <c r="AX70" s="48"/>
      <c r="AY70" s="48"/>
      <c r="AZ70" s="48"/>
      <c r="BA70" s="48"/>
      <c r="BB70" s="48"/>
      <c r="BC70" s="48"/>
      <c r="BD70" s="48"/>
      <c r="BE70" s="48"/>
      <c r="BF70" s="48"/>
      <c r="BG70" s="48"/>
      <c r="BH70" s="48"/>
    </row>
    <row r="71" spans="16:60" s="3" customFormat="1">
      <c r="P71" s="48"/>
      <c r="Q71" s="48"/>
      <c r="R71" s="48"/>
      <c r="S71" s="48"/>
      <c r="T71" s="48"/>
      <c r="U71" s="48"/>
      <c r="V71" s="48"/>
      <c r="W71" s="48"/>
      <c r="X71" s="48"/>
      <c r="Y71" s="48"/>
      <c r="Z71" s="48"/>
      <c r="AA71" s="48"/>
      <c r="AB71" s="48"/>
      <c r="AC71" s="48"/>
      <c r="AD71" s="48"/>
      <c r="AE71" s="48"/>
      <c r="AF71" s="48"/>
      <c r="AG71" s="48"/>
      <c r="AH71" s="48"/>
      <c r="AI71" s="48"/>
      <c r="AJ71" s="48"/>
      <c r="AK71" s="48"/>
      <c r="AL71" s="48"/>
      <c r="AM71" s="48"/>
      <c r="AN71" s="48"/>
      <c r="AO71" s="48"/>
      <c r="AP71" s="48"/>
      <c r="AQ71" s="48"/>
      <c r="AR71" s="48"/>
      <c r="AS71" s="48"/>
      <c r="AT71" s="48"/>
      <c r="AU71" s="48"/>
      <c r="AV71" s="48"/>
      <c r="AW71" s="48"/>
      <c r="AX71" s="48"/>
      <c r="AY71" s="48"/>
      <c r="AZ71" s="48"/>
      <c r="BA71" s="48"/>
      <c r="BB71" s="48"/>
      <c r="BC71" s="48"/>
      <c r="BD71" s="48"/>
      <c r="BE71" s="48"/>
      <c r="BF71" s="48"/>
      <c r="BG71" s="48"/>
      <c r="BH71" s="48"/>
    </row>
    <row r="72" spans="16:60" s="3" customFormat="1">
      <c r="P72" s="48"/>
      <c r="Q72" s="48"/>
      <c r="R72" s="48"/>
      <c r="S72" s="48"/>
      <c r="T72" s="48"/>
      <c r="U72" s="48"/>
      <c r="V72" s="48"/>
      <c r="W72" s="48"/>
      <c r="X72" s="48"/>
      <c r="Y72" s="48"/>
      <c r="Z72" s="48"/>
      <c r="AA72" s="48"/>
      <c r="AB72" s="48"/>
      <c r="AC72" s="48"/>
      <c r="AD72" s="48"/>
      <c r="AE72" s="48"/>
      <c r="AF72" s="48"/>
      <c r="AG72" s="48"/>
      <c r="AH72" s="48"/>
      <c r="AI72" s="48"/>
      <c r="AJ72" s="48"/>
      <c r="AK72" s="48"/>
      <c r="AL72" s="48"/>
      <c r="AM72" s="48"/>
      <c r="AN72" s="48"/>
      <c r="AO72" s="48"/>
      <c r="AP72" s="48"/>
      <c r="AQ72" s="48"/>
      <c r="AR72" s="48"/>
      <c r="AS72" s="48"/>
      <c r="AT72" s="48"/>
      <c r="AU72" s="48"/>
      <c r="AV72" s="48"/>
      <c r="AW72" s="48"/>
      <c r="AX72" s="48"/>
      <c r="AY72" s="48"/>
      <c r="AZ72" s="48"/>
      <c r="BA72" s="48"/>
      <c r="BB72" s="48"/>
      <c r="BC72" s="48"/>
      <c r="BD72" s="48"/>
      <c r="BE72" s="48"/>
      <c r="BF72" s="48"/>
      <c r="BG72" s="48"/>
      <c r="BH72" s="48"/>
    </row>
    <row r="73" spans="16:60" s="3" customFormat="1">
      <c r="P73" s="48"/>
      <c r="Q73" s="48"/>
      <c r="R73" s="48"/>
      <c r="S73" s="48"/>
      <c r="T73" s="48"/>
      <c r="U73" s="48"/>
      <c r="V73" s="48"/>
      <c r="W73" s="48"/>
      <c r="X73" s="48"/>
      <c r="Y73" s="48"/>
      <c r="Z73" s="48"/>
      <c r="AA73" s="48"/>
      <c r="AB73" s="48"/>
      <c r="AC73" s="48"/>
      <c r="AD73" s="48"/>
      <c r="AE73" s="48"/>
      <c r="AF73" s="48"/>
      <c r="AG73" s="48"/>
      <c r="AH73" s="48"/>
      <c r="AI73" s="48"/>
      <c r="AJ73" s="48"/>
      <c r="AK73" s="48"/>
      <c r="AL73" s="48"/>
      <c r="AM73" s="48"/>
      <c r="AN73" s="48"/>
      <c r="AO73" s="48"/>
      <c r="AP73" s="48"/>
      <c r="AQ73" s="48"/>
      <c r="AR73" s="48"/>
      <c r="AS73" s="48"/>
      <c r="AT73" s="48"/>
      <c r="AU73" s="48"/>
      <c r="AV73" s="48"/>
      <c r="AW73" s="48"/>
      <c r="AX73" s="48"/>
      <c r="AY73" s="48"/>
      <c r="AZ73" s="48"/>
      <c r="BA73" s="48"/>
      <c r="BB73" s="48"/>
      <c r="BC73" s="48"/>
      <c r="BD73" s="48"/>
      <c r="BE73" s="48"/>
      <c r="BF73" s="48"/>
      <c r="BG73" s="48"/>
      <c r="BH73" s="48"/>
    </row>
    <row r="74" spans="16:60" s="3" customFormat="1">
      <c r="P74" s="48"/>
      <c r="Q74" s="48"/>
      <c r="R74" s="48"/>
      <c r="S74" s="48"/>
      <c r="T74" s="48"/>
      <c r="U74" s="48"/>
      <c r="V74" s="48"/>
      <c r="W74" s="48"/>
      <c r="X74" s="48"/>
      <c r="Y74" s="48"/>
      <c r="Z74" s="48"/>
      <c r="AA74" s="48"/>
      <c r="AB74" s="48"/>
      <c r="AC74" s="48"/>
      <c r="AD74" s="48"/>
      <c r="AE74" s="48"/>
      <c r="AF74" s="48"/>
      <c r="AG74" s="48"/>
      <c r="AH74" s="48"/>
      <c r="AI74" s="48"/>
      <c r="AJ74" s="48"/>
      <c r="AK74" s="48"/>
      <c r="AL74" s="48"/>
      <c r="AM74" s="48"/>
      <c r="AN74" s="48"/>
      <c r="AO74" s="48"/>
      <c r="AP74" s="48"/>
      <c r="AQ74" s="48"/>
      <c r="AR74" s="48"/>
      <c r="AS74" s="48"/>
      <c r="AT74" s="48"/>
      <c r="AU74" s="48"/>
      <c r="AV74" s="48"/>
      <c r="AW74" s="48"/>
      <c r="AX74" s="48"/>
      <c r="AY74" s="48"/>
      <c r="AZ74" s="48"/>
      <c r="BA74" s="48"/>
      <c r="BB74" s="48"/>
      <c r="BC74" s="48"/>
      <c r="BD74" s="48"/>
      <c r="BE74" s="48"/>
      <c r="BF74" s="48"/>
      <c r="BG74" s="48"/>
      <c r="BH74" s="48"/>
    </row>
    <row r="75" spans="16:60" s="3" customFormat="1">
      <c r="P75" s="48"/>
      <c r="Q75" s="48"/>
      <c r="R75" s="48"/>
      <c r="S75" s="48"/>
      <c r="T75" s="48"/>
      <c r="U75" s="48"/>
      <c r="V75" s="48"/>
      <c r="W75" s="48"/>
      <c r="X75" s="48"/>
      <c r="Y75" s="48"/>
      <c r="Z75" s="48"/>
      <c r="AA75" s="48"/>
      <c r="AB75" s="48"/>
      <c r="AC75" s="48"/>
      <c r="AD75" s="48"/>
      <c r="AE75" s="48"/>
      <c r="AF75" s="48"/>
      <c r="AG75" s="48"/>
      <c r="AH75" s="48"/>
      <c r="AI75" s="48"/>
      <c r="AJ75" s="48"/>
      <c r="AK75" s="48"/>
      <c r="AL75" s="48"/>
      <c r="AM75" s="48"/>
      <c r="AN75" s="48"/>
      <c r="AO75" s="48"/>
      <c r="AP75" s="48"/>
      <c r="AQ75" s="48"/>
      <c r="AR75" s="48"/>
      <c r="AS75" s="48"/>
      <c r="AT75" s="48"/>
      <c r="AU75" s="48"/>
      <c r="AV75" s="48"/>
      <c r="AW75" s="48"/>
      <c r="AX75" s="48"/>
      <c r="AY75" s="48"/>
      <c r="AZ75" s="48"/>
      <c r="BA75" s="48"/>
      <c r="BB75" s="48"/>
      <c r="BC75" s="48"/>
      <c r="BD75" s="48"/>
      <c r="BE75" s="48"/>
      <c r="BF75" s="48"/>
      <c r="BG75" s="48"/>
      <c r="BH75" s="48"/>
    </row>
    <row r="76" spans="16:60" s="3" customFormat="1">
      <c r="P76" s="48"/>
      <c r="Q76" s="48"/>
      <c r="R76" s="48"/>
      <c r="S76" s="48"/>
      <c r="T76" s="48"/>
      <c r="U76" s="48"/>
      <c r="V76" s="48"/>
      <c r="W76" s="48"/>
      <c r="X76" s="48"/>
      <c r="Y76" s="48"/>
      <c r="Z76" s="48"/>
      <c r="AA76" s="48"/>
      <c r="AB76" s="48"/>
      <c r="AC76" s="48"/>
      <c r="AD76" s="48"/>
      <c r="AE76" s="48"/>
      <c r="AF76" s="48"/>
      <c r="AG76" s="48"/>
      <c r="AH76" s="48"/>
      <c r="AI76" s="48"/>
      <c r="AJ76" s="48"/>
      <c r="AK76" s="48"/>
      <c r="AL76" s="48"/>
      <c r="AM76" s="48"/>
      <c r="AN76" s="48"/>
      <c r="AO76" s="48"/>
      <c r="AP76" s="48"/>
      <c r="AQ76" s="48"/>
      <c r="AR76" s="48"/>
      <c r="AS76" s="48"/>
      <c r="AT76" s="48"/>
      <c r="AU76" s="48"/>
      <c r="AV76" s="48"/>
      <c r="AW76" s="48"/>
      <c r="AX76" s="48"/>
      <c r="AY76" s="48"/>
      <c r="AZ76" s="48"/>
      <c r="BA76" s="48"/>
      <c r="BB76" s="48"/>
      <c r="BC76" s="48"/>
      <c r="BD76" s="48"/>
      <c r="BE76" s="48"/>
      <c r="BF76" s="48"/>
      <c r="BG76" s="48"/>
      <c r="BH76" s="48"/>
    </row>
    <row r="77" spans="16:60" s="3" customFormat="1"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  <c r="AA77" s="48"/>
      <c r="AB77" s="48"/>
      <c r="AC77" s="48"/>
      <c r="AD77" s="48"/>
      <c r="AE77" s="48"/>
      <c r="AF77" s="48"/>
      <c r="AG77" s="48"/>
      <c r="AH77" s="48"/>
      <c r="AI77" s="48"/>
      <c r="AJ77" s="48"/>
      <c r="AK77" s="48"/>
      <c r="AL77" s="48"/>
      <c r="AM77" s="48"/>
      <c r="AN77" s="48"/>
      <c r="AO77" s="48"/>
      <c r="AP77" s="48"/>
      <c r="AQ77" s="48"/>
      <c r="AR77" s="48"/>
      <c r="AS77" s="48"/>
      <c r="AT77" s="48"/>
      <c r="AU77" s="48"/>
      <c r="AV77" s="48"/>
      <c r="AW77" s="48"/>
      <c r="AX77" s="48"/>
      <c r="AY77" s="48"/>
      <c r="AZ77" s="48"/>
      <c r="BA77" s="48"/>
      <c r="BB77" s="48"/>
      <c r="BC77" s="48"/>
      <c r="BD77" s="48"/>
      <c r="BE77" s="48"/>
      <c r="BF77" s="48"/>
      <c r="BG77" s="48"/>
      <c r="BH77" s="48"/>
    </row>
    <row r="78" spans="16:60" s="3" customFormat="1">
      <c r="P78" s="48"/>
      <c r="Q78" s="48"/>
      <c r="R78" s="48"/>
      <c r="S78" s="48"/>
      <c r="T78" s="48"/>
      <c r="U78" s="48"/>
      <c r="V78" s="48"/>
      <c r="W78" s="48"/>
      <c r="X78" s="48"/>
      <c r="Y78" s="48"/>
      <c r="Z78" s="48"/>
      <c r="AA78" s="48"/>
      <c r="AB78" s="48"/>
      <c r="AC78" s="48"/>
      <c r="AD78" s="48"/>
      <c r="AE78" s="48"/>
      <c r="AF78" s="48"/>
      <c r="AG78" s="48"/>
      <c r="AH78" s="48"/>
      <c r="AI78" s="48"/>
      <c r="AJ78" s="48"/>
      <c r="AK78" s="48"/>
      <c r="AL78" s="48"/>
      <c r="AM78" s="48"/>
      <c r="AN78" s="48"/>
      <c r="AO78" s="48"/>
      <c r="AP78" s="48"/>
      <c r="AQ78" s="48"/>
      <c r="AR78" s="48"/>
      <c r="AS78" s="48"/>
      <c r="AT78" s="48"/>
      <c r="AU78" s="48"/>
      <c r="AV78" s="48"/>
      <c r="AW78" s="48"/>
      <c r="AX78" s="48"/>
      <c r="AY78" s="48"/>
      <c r="AZ78" s="48"/>
      <c r="BA78" s="48"/>
      <c r="BB78" s="48"/>
      <c r="BC78" s="48"/>
      <c r="BD78" s="48"/>
      <c r="BE78" s="48"/>
      <c r="BF78" s="48"/>
      <c r="BG78" s="48"/>
      <c r="BH78" s="48"/>
    </row>
    <row r="79" spans="16:60" s="3" customFormat="1">
      <c r="P79" s="48"/>
      <c r="Q79" s="48"/>
      <c r="R79" s="48"/>
      <c r="S79" s="48"/>
      <c r="T79" s="48"/>
      <c r="U79" s="48"/>
      <c r="V79" s="48"/>
      <c r="W79" s="48"/>
      <c r="X79" s="48"/>
      <c r="Y79" s="48"/>
      <c r="Z79" s="48"/>
      <c r="AA79" s="48"/>
      <c r="AB79" s="48"/>
      <c r="AC79" s="48"/>
      <c r="AD79" s="48"/>
      <c r="AE79" s="48"/>
      <c r="AF79" s="48"/>
      <c r="AG79" s="48"/>
      <c r="AH79" s="48"/>
      <c r="AI79" s="48"/>
      <c r="AJ79" s="48"/>
      <c r="AK79" s="48"/>
      <c r="AL79" s="48"/>
      <c r="AM79" s="48"/>
      <c r="AN79" s="48"/>
      <c r="AO79" s="48"/>
      <c r="AP79" s="48"/>
      <c r="AQ79" s="48"/>
      <c r="AR79" s="48"/>
      <c r="AS79" s="48"/>
      <c r="AT79" s="48"/>
      <c r="AU79" s="48"/>
      <c r="AV79" s="48"/>
      <c r="AW79" s="48"/>
      <c r="AX79" s="48"/>
      <c r="AY79" s="48"/>
      <c r="AZ79" s="48"/>
      <c r="BA79" s="48"/>
      <c r="BB79" s="48"/>
      <c r="BC79" s="48"/>
      <c r="BD79" s="48"/>
      <c r="BE79" s="48"/>
      <c r="BF79" s="48"/>
      <c r="BG79" s="48"/>
      <c r="BH79" s="48"/>
    </row>
    <row r="80" spans="16:60" s="3" customFormat="1">
      <c r="P80" s="48"/>
      <c r="Q80" s="48"/>
      <c r="R80" s="48"/>
      <c r="S80" s="48"/>
      <c r="T80" s="48"/>
      <c r="U80" s="48"/>
      <c r="V80" s="48"/>
      <c r="W80" s="48"/>
      <c r="X80" s="48"/>
      <c r="Y80" s="48"/>
      <c r="Z80" s="48"/>
      <c r="AA80" s="48"/>
      <c r="AB80" s="48"/>
      <c r="AC80" s="48"/>
      <c r="AD80" s="48"/>
      <c r="AE80" s="48"/>
      <c r="AF80" s="48"/>
      <c r="AG80" s="48"/>
      <c r="AH80" s="48"/>
      <c r="AI80" s="48"/>
      <c r="AJ80" s="48"/>
      <c r="AK80" s="48"/>
      <c r="AL80" s="48"/>
      <c r="AM80" s="48"/>
      <c r="AN80" s="48"/>
      <c r="AO80" s="48"/>
      <c r="AP80" s="48"/>
      <c r="AQ80" s="48"/>
      <c r="AR80" s="48"/>
      <c r="AS80" s="48"/>
      <c r="AT80" s="48"/>
      <c r="AU80" s="48"/>
      <c r="AV80" s="48"/>
      <c r="AW80" s="48"/>
      <c r="AX80" s="48"/>
      <c r="AY80" s="48"/>
      <c r="AZ80" s="48"/>
      <c r="BA80" s="48"/>
      <c r="BB80" s="48"/>
      <c r="BC80" s="48"/>
      <c r="BD80" s="48"/>
      <c r="BE80" s="48"/>
      <c r="BF80" s="48"/>
      <c r="BG80" s="48"/>
      <c r="BH80" s="48"/>
    </row>
    <row r="81" spans="16:60" s="3" customFormat="1">
      <c r="P81" s="48"/>
      <c r="Q81" s="48"/>
      <c r="R81" s="48"/>
      <c r="S81" s="48"/>
      <c r="T81" s="48"/>
      <c r="U81" s="48"/>
      <c r="V81" s="48"/>
      <c r="W81" s="48"/>
      <c r="X81" s="48"/>
      <c r="Y81" s="48"/>
      <c r="Z81" s="48"/>
      <c r="AA81" s="48"/>
      <c r="AB81" s="48"/>
      <c r="AC81" s="48"/>
      <c r="AD81" s="48"/>
      <c r="AE81" s="48"/>
      <c r="AF81" s="48"/>
      <c r="AG81" s="48"/>
      <c r="AH81" s="48"/>
      <c r="AI81" s="48"/>
      <c r="AJ81" s="48"/>
      <c r="AK81" s="48"/>
      <c r="AL81" s="48"/>
      <c r="AM81" s="48"/>
      <c r="AN81" s="48"/>
      <c r="AO81" s="48"/>
      <c r="AP81" s="48"/>
      <c r="AQ81" s="48"/>
      <c r="AR81" s="48"/>
      <c r="AS81" s="48"/>
      <c r="AT81" s="48"/>
      <c r="AU81" s="48"/>
      <c r="AV81" s="48"/>
      <c r="AW81" s="48"/>
      <c r="AX81" s="48"/>
      <c r="AY81" s="48"/>
      <c r="AZ81" s="48"/>
      <c r="BA81" s="48"/>
      <c r="BB81" s="48"/>
      <c r="BC81" s="48"/>
      <c r="BD81" s="48"/>
      <c r="BE81" s="48"/>
      <c r="BF81" s="48"/>
      <c r="BG81" s="48"/>
      <c r="BH81" s="48"/>
    </row>
    <row r="82" spans="16:60" s="3" customFormat="1">
      <c r="P82" s="48"/>
      <c r="Q82" s="48"/>
      <c r="R82" s="48"/>
      <c r="S82" s="48"/>
      <c r="T82" s="48"/>
      <c r="U82" s="48"/>
      <c r="V82" s="48"/>
      <c r="W82" s="48"/>
      <c r="X82" s="48"/>
      <c r="Y82" s="48"/>
      <c r="Z82" s="48"/>
      <c r="AA82" s="48"/>
      <c r="AB82" s="48"/>
      <c r="AC82" s="48"/>
      <c r="AD82" s="48"/>
      <c r="AE82" s="48"/>
      <c r="AF82" s="48"/>
      <c r="AG82" s="48"/>
      <c r="AH82" s="48"/>
      <c r="AI82" s="48"/>
      <c r="AJ82" s="48"/>
      <c r="AK82" s="48"/>
      <c r="AL82" s="48"/>
      <c r="AM82" s="48"/>
      <c r="AN82" s="48"/>
      <c r="AO82" s="48"/>
      <c r="AP82" s="48"/>
      <c r="AQ82" s="48"/>
      <c r="AR82" s="48"/>
      <c r="AS82" s="48"/>
      <c r="AT82" s="48"/>
      <c r="AU82" s="48"/>
      <c r="AV82" s="48"/>
      <c r="AW82" s="48"/>
      <c r="AX82" s="48"/>
      <c r="AY82" s="48"/>
      <c r="AZ82" s="48"/>
      <c r="BA82" s="48"/>
      <c r="BB82" s="48"/>
      <c r="BC82" s="48"/>
      <c r="BD82" s="48"/>
      <c r="BE82" s="48"/>
      <c r="BF82" s="48"/>
      <c r="BG82" s="48"/>
      <c r="BH82" s="48"/>
    </row>
    <row r="83" spans="16:60" s="3" customFormat="1">
      <c r="P83" s="48"/>
      <c r="Q83" s="48"/>
      <c r="R83" s="48"/>
      <c r="S83" s="48"/>
      <c r="T83" s="48"/>
      <c r="U83" s="48"/>
      <c r="V83" s="48"/>
      <c r="W83" s="48"/>
      <c r="X83" s="48"/>
      <c r="Y83" s="48"/>
      <c r="Z83" s="48"/>
      <c r="AA83" s="48"/>
      <c r="AB83" s="48"/>
      <c r="AC83" s="48"/>
      <c r="AD83" s="48"/>
      <c r="AE83" s="48"/>
      <c r="AF83" s="48"/>
      <c r="AG83" s="48"/>
      <c r="AH83" s="48"/>
      <c r="AI83" s="48"/>
      <c r="AJ83" s="48"/>
      <c r="AK83" s="48"/>
      <c r="AL83" s="48"/>
      <c r="AM83" s="48"/>
      <c r="AN83" s="48"/>
      <c r="AO83" s="48"/>
      <c r="AP83" s="48"/>
      <c r="AQ83" s="48"/>
      <c r="AR83" s="48"/>
      <c r="AS83" s="48"/>
      <c r="AT83" s="48"/>
      <c r="AU83" s="48"/>
      <c r="AV83" s="48"/>
      <c r="AW83" s="48"/>
      <c r="AX83" s="48"/>
      <c r="AY83" s="48"/>
      <c r="AZ83" s="48"/>
      <c r="BA83" s="48"/>
      <c r="BB83" s="48"/>
      <c r="BC83" s="48"/>
      <c r="BD83" s="48"/>
      <c r="BE83" s="48"/>
      <c r="BF83" s="48"/>
      <c r="BG83" s="48"/>
      <c r="BH83" s="48"/>
    </row>
    <row r="84" spans="16:60" s="3" customFormat="1">
      <c r="P84" s="48"/>
      <c r="Q84" s="48"/>
      <c r="R84" s="48"/>
      <c r="S84" s="48"/>
      <c r="T84" s="48"/>
      <c r="U84" s="48"/>
      <c r="V84" s="48"/>
      <c r="W84" s="48"/>
      <c r="X84" s="48"/>
      <c r="Y84" s="48"/>
      <c r="Z84" s="48"/>
      <c r="AA84" s="48"/>
      <c r="AB84" s="48"/>
      <c r="AC84" s="48"/>
      <c r="AD84" s="48"/>
      <c r="AE84" s="48"/>
      <c r="AF84" s="48"/>
      <c r="AG84" s="48"/>
      <c r="AH84" s="48"/>
      <c r="AI84" s="48"/>
      <c r="AJ84" s="48"/>
      <c r="AK84" s="48"/>
      <c r="AL84" s="48"/>
      <c r="AM84" s="48"/>
      <c r="AN84" s="48"/>
      <c r="AO84" s="48"/>
      <c r="AP84" s="48"/>
      <c r="AQ84" s="48"/>
      <c r="AR84" s="48"/>
      <c r="AS84" s="48"/>
      <c r="AT84" s="48"/>
      <c r="AU84" s="48"/>
      <c r="AV84" s="48"/>
      <c r="AW84" s="48"/>
      <c r="AX84" s="48"/>
      <c r="AY84" s="48"/>
      <c r="AZ84" s="48"/>
      <c r="BA84" s="48"/>
      <c r="BB84" s="48"/>
      <c r="BC84" s="48"/>
      <c r="BD84" s="48"/>
      <c r="BE84" s="48"/>
      <c r="BF84" s="48"/>
      <c r="BG84" s="48"/>
      <c r="BH84" s="48"/>
    </row>
    <row r="85" spans="16:60" s="3" customFormat="1">
      <c r="P85" s="48"/>
      <c r="Q85" s="48"/>
      <c r="R85" s="48"/>
      <c r="S85" s="48"/>
      <c r="T85" s="48"/>
      <c r="U85" s="48"/>
      <c r="V85" s="48"/>
      <c r="W85" s="48"/>
      <c r="X85" s="48"/>
      <c r="Y85" s="48"/>
      <c r="Z85" s="48"/>
      <c r="AA85" s="48"/>
      <c r="AB85" s="48"/>
      <c r="AC85" s="48"/>
      <c r="AD85" s="48"/>
      <c r="AE85" s="48"/>
      <c r="AF85" s="48"/>
      <c r="AG85" s="48"/>
      <c r="AH85" s="48"/>
      <c r="AI85" s="48"/>
      <c r="AJ85" s="48"/>
      <c r="AK85" s="48"/>
      <c r="AL85" s="48"/>
      <c r="AM85" s="48"/>
      <c r="AN85" s="48"/>
      <c r="AO85" s="48"/>
      <c r="AP85" s="48"/>
      <c r="AQ85" s="48"/>
      <c r="AR85" s="48"/>
      <c r="AS85" s="48"/>
      <c r="AT85" s="48"/>
      <c r="AU85" s="48"/>
      <c r="AV85" s="48"/>
      <c r="AW85" s="48"/>
      <c r="AX85" s="48"/>
      <c r="AY85" s="48"/>
      <c r="AZ85" s="48"/>
      <c r="BA85" s="48"/>
      <c r="BB85" s="48"/>
      <c r="BC85" s="48"/>
      <c r="BD85" s="48"/>
      <c r="BE85" s="48"/>
      <c r="BF85" s="48"/>
      <c r="BG85" s="48"/>
      <c r="BH85" s="48"/>
    </row>
    <row r="86" spans="16:60" s="3" customFormat="1">
      <c r="P86" s="48"/>
      <c r="Q86" s="48"/>
      <c r="R86" s="48"/>
      <c r="S86" s="48"/>
      <c r="T86" s="48"/>
      <c r="U86" s="48"/>
      <c r="V86" s="48"/>
      <c r="W86" s="48"/>
      <c r="X86" s="48"/>
      <c r="Y86" s="48"/>
      <c r="Z86" s="48"/>
      <c r="AA86" s="48"/>
      <c r="AB86" s="48"/>
      <c r="AC86" s="48"/>
      <c r="AD86" s="48"/>
      <c r="AE86" s="48"/>
      <c r="AF86" s="48"/>
      <c r="AG86" s="48"/>
      <c r="AH86" s="48"/>
      <c r="AI86" s="48"/>
      <c r="AJ86" s="48"/>
      <c r="AK86" s="48"/>
      <c r="AL86" s="48"/>
      <c r="AM86" s="48"/>
      <c r="AN86" s="48"/>
      <c r="AO86" s="48"/>
      <c r="AP86" s="48"/>
      <c r="AQ86" s="48"/>
      <c r="AR86" s="48"/>
      <c r="AS86" s="48"/>
      <c r="AT86" s="48"/>
      <c r="AU86" s="48"/>
      <c r="AV86" s="48"/>
      <c r="AW86" s="48"/>
      <c r="AX86" s="48"/>
      <c r="AY86" s="48"/>
      <c r="AZ86" s="48"/>
      <c r="BA86" s="48"/>
      <c r="BB86" s="48"/>
      <c r="BC86" s="48"/>
      <c r="BD86" s="48"/>
      <c r="BE86" s="48"/>
      <c r="BF86" s="48"/>
      <c r="BG86" s="48"/>
      <c r="BH86" s="48"/>
    </row>
    <row r="87" spans="16:60" s="3" customFormat="1">
      <c r="P87" s="48"/>
      <c r="Q87" s="48"/>
      <c r="R87" s="48"/>
      <c r="S87" s="48"/>
      <c r="T87" s="48"/>
      <c r="U87" s="48"/>
      <c r="V87" s="48"/>
      <c r="W87" s="48"/>
      <c r="X87" s="48"/>
      <c r="Y87" s="48"/>
      <c r="Z87" s="48"/>
      <c r="AA87" s="48"/>
      <c r="AB87" s="48"/>
      <c r="AC87" s="48"/>
      <c r="AD87" s="48"/>
      <c r="AE87" s="48"/>
      <c r="AF87" s="48"/>
      <c r="AG87" s="48"/>
      <c r="AH87" s="48"/>
      <c r="AI87" s="48"/>
      <c r="AJ87" s="48"/>
      <c r="AK87" s="48"/>
      <c r="AL87" s="48"/>
      <c r="AM87" s="48"/>
      <c r="AN87" s="48"/>
      <c r="AO87" s="48"/>
      <c r="AP87" s="48"/>
      <c r="AQ87" s="48"/>
      <c r="AR87" s="48"/>
      <c r="AS87" s="48"/>
      <c r="AT87" s="48"/>
      <c r="AU87" s="48"/>
      <c r="AV87" s="48"/>
      <c r="AW87" s="48"/>
      <c r="AX87" s="48"/>
      <c r="AY87" s="48"/>
      <c r="AZ87" s="48"/>
      <c r="BA87" s="48"/>
      <c r="BB87" s="48"/>
      <c r="BC87" s="48"/>
      <c r="BD87" s="48"/>
      <c r="BE87" s="48"/>
      <c r="BF87" s="48"/>
      <c r="BG87" s="48"/>
      <c r="BH87" s="48"/>
    </row>
    <row r="88" spans="16:60" s="3" customFormat="1">
      <c r="P88" s="48"/>
      <c r="Q88" s="48"/>
      <c r="R88" s="48"/>
      <c r="S88" s="48"/>
      <c r="T88" s="48"/>
      <c r="U88" s="48"/>
      <c r="V88" s="48"/>
      <c r="W88" s="48"/>
      <c r="X88" s="48"/>
      <c r="Y88" s="48"/>
      <c r="Z88" s="48"/>
      <c r="AA88" s="48"/>
      <c r="AB88" s="48"/>
      <c r="AC88" s="48"/>
      <c r="AD88" s="48"/>
      <c r="AE88" s="48"/>
      <c r="AF88" s="48"/>
      <c r="AG88" s="48"/>
      <c r="AH88" s="48"/>
      <c r="AI88" s="48"/>
      <c r="AJ88" s="48"/>
      <c r="AK88" s="48"/>
      <c r="AL88" s="48"/>
      <c r="AM88" s="48"/>
      <c r="AN88" s="48"/>
      <c r="AO88" s="48"/>
      <c r="AP88" s="48"/>
      <c r="AQ88" s="48"/>
      <c r="AR88" s="48"/>
      <c r="AS88" s="48"/>
      <c r="AT88" s="48"/>
      <c r="AU88" s="48"/>
      <c r="AV88" s="48"/>
      <c r="AW88" s="48"/>
      <c r="AX88" s="48"/>
      <c r="AY88" s="48"/>
      <c r="AZ88" s="48"/>
      <c r="BA88" s="48"/>
      <c r="BB88" s="48"/>
      <c r="BC88" s="48"/>
      <c r="BD88" s="48"/>
      <c r="BE88" s="48"/>
      <c r="BF88" s="48"/>
      <c r="BG88" s="48"/>
      <c r="BH88" s="48"/>
    </row>
    <row r="89" spans="16:60" s="3" customFormat="1">
      <c r="P89" s="48"/>
      <c r="Q89" s="48"/>
      <c r="R89" s="48"/>
      <c r="S89" s="48"/>
      <c r="T89" s="48"/>
      <c r="U89" s="48"/>
      <c r="V89" s="48"/>
      <c r="W89" s="48"/>
      <c r="X89" s="48"/>
      <c r="Y89" s="48"/>
      <c r="Z89" s="48"/>
      <c r="AA89" s="48"/>
      <c r="AB89" s="48"/>
      <c r="AC89" s="48"/>
      <c r="AD89" s="48"/>
      <c r="AE89" s="48"/>
      <c r="AF89" s="48"/>
      <c r="AG89" s="48"/>
      <c r="AH89" s="48"/>
      <c r="AI89" s="48"/>
      <c r="AJ89" s="48"/>
      <c r="AK89" s="48"/>
      <c r="AL89" s="48"/>
      <c r="AM89" s="48"/>
      <c r="AN89" s="48"/>
      <c r="AO89" s="48"/>
      <c r="AP89" s="48"/>
      <c r="AQ89" s="48"/>
      <c r="AR89" s="48"/>
      <c r="AS89" s="48"/>
      <c r="AT89" s="48"/>
      <c r="AU89" s="48"/>
      <c r="AV89" s="48"/>
      <c r="AW89" s="48"/>
      <c r="AX89" s="48"/>
      <c r="AY89" s="48"/>
      <c r="AZ89" s="48"/>
      <c r="BA89" s="48"/>
      <c r="BB89" s="48"/>
      <c r="BC89" s="48"/>
      <c r="BD89" s="48"/>
      <c r="BE89" s="48"/>
      <c r="BF89" s="48"/>
      <c r="BG89" s="48"/>
      <c r="BH89" s="48"/>
    </row>
    <row r="90" spans="16:60" s="3" customFormat="1">
      <c r="P90" s="48"/>
      <c r="Q90" s="48"/>
      <c r="R90" s="48"/>
      <c r="S90" s="48"/>
      <c r="T90" s="48"/>
      <c r="U90" s="48"/>
      <c r="V90" s="48"/>
      <c r="W90" s="48"/>
      <c r="X90" s="48"/>
      <c r="Y90" s="48"/>
      <c r="Z90" s="48"/>
      <c r="AA90" s="48"/>
      <c r="AB90" s="48"/>
      <c r="AC90" s="48"/>
      <c r="AD90" s="48"/>
      <c r="AE90" s="48"/>
      <c r="AF90" s="48"/>
      <c r="AG90" s="48"/>
      <c r="AH90" s="48"/>
      <c r="AI90" s="48"/>
      <c r="AJ90" s="48"/>
      <c r="AK90" s="48"/>
      <c r="AL90" s="48"/>
      <c r="AM90" s="48"/>
      <c r="AN90" s="48"/>
      <c r="AO90" s="48"/>
      <c r="AP90" s="48"/>
      <c r="AQ90" s="48"/>
      <c r="AR90" s="48"/>
      <c r="AS90" s="48"/>
      <c r="AT90" s="48"/>
      <c r="AU90" s="48"/>
      <c r="AV90" s="48"/>
      <c r="AW90" s="48"/>
      <c r="AX90" s="48"/>
      <c r="AY90" s="48"/>
      <c r="AZ90" s="48"/>
      <c r="BA90" s="48"/>
      <c r="BB90" s="48"/>
      <c r="BC90" s="48"/>
      <c r="BD90" s="48"/>
      <c r="BE90" s="48"/>
      <c r="BF90" s="48"/>
      <c r="BG90" s="48"/>
      <c r="BH90" s="48"/>
    </row>
    <row r="91" spans="16:60" s="3" customFormat="1">
      <c r="P91" s="48"/>
      <c r="Q91" s="48"/>
      <c r="R91" s="48"/>
      <c r="S91" s="48"/>
      <c r="T91" s="48"/>
      <c r="U91" s="48"/>
      <c r="V91" s="48"/>
      <c r="W91" s="48"/>
      <c r="X91" s="48"/>
      <c r="Y91" s="48"/>
      <c r="Z91" s="48"/>
      <c r="AA91" s="48"/>
      <c r="AB91" s="48"/>
      <c r="AC91" s="48"/>
      <c r="AD91" s="48"/>
      <c r="AE91" s="48"/>
      <c r="AF91" s="48"/>
      <c r="AG91" s="48"/>
      <c r="AH91" s="48"/>
      <c r="AI91" s="48"/>
      <c r="AJ91" s="48"/>
      <c r="AK91" s="48"/>
      <c r="AL91" s="48"/>
      <c r="AM91" s="48"/>
      <c r="AN91" s="48"/>
      <c r="AO91" s="48"/>
      <c r="AP91" s="48"/>
      <c r="AQ91" s="48"/>
      <c r="AR91" s="48"/>
      <c r="AS91" s="48"/>
      <c r="AT91" s="48"/>
      <c r="AU91" s="48"/>
      <c r="AV91" s="48"/>
      <c r="AW91" s="48"/>
      <c r="AX91" s="48"/>
      <c r="AY91" s="48"/>
      <c r="AZ91" s="48"/>
      <c r="BA91" s="48"/>
      <c r="BB91" s="48"/>
      <c r="BC91" s="48"/>
      <c r="BD91" s="48"/>
      <c r="BE91" s="48"/>
      <c r="BF91" s="48"/>
      <c r="BG91" s="48"/>
      <c r="BH91" s="48"/>
    </row>
    <row r="92" spans="16:60" s="3" customFormat="1">
      <c r="P92" s="48"/>
      <c r="Q92" s="48"/>
      <c r="R92" s="48"/>
      <c r="S92" s="48"/>
      <c r="T92" s="48"/>
      <c r="U92" s="48"/>
      <c r="V92" s="48"/>
      <c r="W92" s="48"/>
      <c r="X92" s="48"/>
      <c r="Y92" s="48"/>
      <c r="Z92" s="48"/>
      <c r="AA92" s="48"/>
      <c r="AB92" s="48"/>
      <c r="AC92" s="48"/>
      <c r="AD92" s="48"/>
      <c r="AE92" s="48"/>
      <c r="AF92" s="48"/>
      <c r="AG92" s="48"/>
      <c r="AH92" s="48"/>
      <c r="AI92" s="48"/>
      <c r="AJ92" s="48"/>
      <c r="AK92" s="48"/>
      <c r="AL92" s="48"/>
      <c r="AM92" s="48"/>
      <c r="AN92" s="48"/>
      <c r="AO92" s="48"/>
      <c r="AP92" s="48"/>
      <c r="AQ92" s="48"/>
      <c r="AR92" s="48"/>
      <c r="AS92" s="48"/>
      <c r="AT92" s="48"/>
      <c r="AU92" s="48"/>
      <c r="AV92" s="48"/>
      <c r="AW92" s="48"/>
      <c r="AX92" s="48"/>
      <c r="AY92" s="48"/>
      <c r="AZ92" s="48"/>
      <c r="BA92" s="48"/>
      <c r="BB92" s="48"/>
      <c r="BC92" s="48"/>
      <c r="BD92" s="48"/>
      <c r="BE92" s="48"/>
      <c r="BF92" s="48"/>
      <c r="BG92" s="48"/>
      <c r="BH92" s="48"/>
    </row>
    <row r="93" spans="16:60" s="3" customFormat="1">
      <c r="P93" s="48"/>
      <c r="Q93" s="48"/>
      <c r="R93" s="48"/>
      <c r="S93" s="48"/>
      <c r="T93" s="48"/>
      <c r="U93" s="48"/>
      <c r="V93" s="48"/>
      <c r="W93" s="48"/>
      <c r="X93" s="48"/>
      <c r="Y93" s="48"/>
      <c r="Z93" s="48"/>
      <c r="AA93" s="48"/>
      <c r="AB93" s="48"/>
      <c r="AC93" s="48"/>
      <c r="AD93" s="48"/>
      <c r="AE93" s="48"/>
      <c r="AF93" s="48"/>
      <c r="AG93" s="48"/>
      <c r="AH93" s="48"/>
      <c r="AI93" s="48"/>
      <c r="AJ93" s="48"/>
      <c r="AK93" s="48"/>
      <c r="AL93" s="48"/>
      <c r="AM93" s="48"/>
      <c r="AN93" s="48"/>
      <c r="AO93" s="48"/>
      <c r="AP93" s="48"/>
      <c r="AQ93" s="48"/>
      <c r="AR93" s="48"/>
      <c r="AS93" s="48"/>
      <c r="AT93" s="48"/>
      <c r="AU93" s="48"/>
      <c r="AV93" s="48"/>
      <c r="AW93" s="48"/>
      <c r="AX93" s="48"/>
      <c r="AY93" s="48"/>
      <c r="AZ93" s="48"/>
      <c r="BA93" s="48"/>
      <c r="BB93" s="48"/>
      <c r="BC93" s="48"/>
      <c r="BD93" s="48"/>
      <c r="BE93" s="48"/>
      <c r="BF93" s="48"/>
      <c r="BG93" s="48"/>
      <c r="BH93" s="48"/>
    </row>
    <row r="94" spans="16:60" s="3" customFormat="1">
      <c r="P94" s="48"/>
      <c r="Q94" s="48"/>
      <c r="R94" s="48"/>
      <c r="S94" s="48"/>
      <c r="T94" s="48"/>
      <c r="U94" s="48"/>
      <c r="V94" s="48"/>
      <c r="W94" s="48"/>
      <c r="X94" s="48"/>
      <c r="Y94" s="48"/>
      <c r="Z94" s="48"/>
      <c r="AA94" s="48"/>
      <c r="AB94" s="48"/>
      <c r="AC94" s="48"/>
      <c r="AD94" s="48"/>
      <c r="AE94" s="48"/>
      <c r="AF94" s="48"/>
      <c r="AG94" s="48"/>
      <c r="AH94" s="48"/>
      <c r="AI94" s="48"/>
      <c r="AJ94" s="48"/>
      <c r="AK94" s="48"/>
      <c r="AL94" s="48"/>
      <c r="AM94" s="48"/>
      <c r="AN94" s="48"/>
      <c r="AO94" s="48"/>
      <c r="AP94" s="48"/>
      <c r="AQ94" s="48"/>
      <c r="AR94" s="48"/>
      <c r="AS94" s="48"/>
      <c r="AT94" s="48"/>
      <c r="AU94" s="48"/>
      <c r="AV94" s="48"/>
      <c r="AW94" s="48"/>
      <c r="AX94" s="48"/>
      <c r="AY94" s="48"/>
      <c r="AZ94" s="48"/>
      <c r="BA94" s="48"/>
      <c r="BB94" s="48"/>
      <c r="BC94" s="48"/>
      <c r="BD94" s="48"/>
      <c r="BE94" s="48"/>
      <c r="BF94" s="48"/>
      <c r="BG94" s="48"/>
      <c r="BH94" s="48"/>
    </row>
    <row r="95" spans="16:60" s="3" customFormat="1">
      <c r="P95" s="48"/>
      <c r="Q95" s="48"/>
      <c r="R95" s="48"/>
      <c r="S95" s="48"/>
      <c r="T95" s="48"/>
      <c r="U95" s="48"/>
      <c r="V95" s="48"/>
      <c r="W95" s="48"/>
      <c r="X95" s="48"/>
      <c r="Y95" s="48"/>
      <c r="Z95" s="48"/>
      <c r="AA95" s="48"/>
      <c r="AB95" s="48"/>
      <c r="AC95" s="48"/>
      <c r="AD95" s="48"/>
      <c r="AE95" s="48"/>
      <c r="AF95" s="48"/>
      <c r="AG95" s="48"/>
      <c r="AH95" s="48"/>
      <c r="AI95" s="48"/>
      <c r="AJ95" s="48"/>
      <c r="AK95" s="48"/>
      <c r="AL95" s="48"/>
      <c r="AM95" s="48"/>
      <c r="AN95" s="48"/>
      <c r="AO95" s="48"/>
      <c r="AP95" s="48"/>
      <c r="AQ95" s="48"/>
      <c r="AR95" s="48"/>
      <c r="AS95" s="48"/>
      <c r="AT95" s="48"/>
      <c r="AU95" s="48"/>
      <c r="AV95" s="48"/>
      <c r="AW95" s="48"/>
      <c r="AX95" s="48"/>
      <c r="AY95" s="48"/>
      <c r="AZ95" s="48"/>
      <c r="BA95" s="48"/>
      <c r="BB95" s="48"/>
      <c r="BC95" s="48"/>
      <c r="BD95" s="48"/>
      <c r="BE95" s="48"/>
      <c r="BF95" s="48"/>
      <c r="BG95" s="48"/>
      <c r="BH95" s="48"/>
    </row>
    <row r="96" spans="16:60" s="3" customFormat="1">
      <c r="P96" s="48"/>
      <c r="Q96" s="48"/>
      <c r="R96" s="48"/>
      <c r="S96" s="48"/>
      <c r="T96" s="48"/>
      <c r="U96" s="48"/>
      <c r="V96" s="48"/>
      <c r="W96" s="48"/>
      <c r="X96" s="48"/>
      <c r="Y96" s="48"/>
      <c r="Z96" s="48"/>
      <c r="AA96" s="48"/>
      <c r="AB96" s="48"/>
      <c r="AC96" s="48"/>
      <c r="AD96" s="48"/>
      <c r="AE96" s="48"/>
      <c r="AF96" s="48"/>
      <c r="AG96" s="48"/>
      <c r="AH96" s="48"/>
      <c r="AI96" s="48"/>
      <c r="AJ96" s="48"/>
      <c r="AK96" s="48"/>
      <c r="AL96" s="48"/>
      <c r="AM96" s="48"/>
      <c r="AN96" s="48"/>
      <c r="AO96" s="48"/>
      <c r="AP96" s="48"/>
      <c r="AQ96" s="48"/>
      <c r="AR96" s="48"/>
      <c r="AS96" s="48"/>
      <c r="AT96" s="48"/>
      <c r="AU96" s="48"/>
      <c r="AV96" s="48"/>
      <c r="AW96" s="48"/>
      <c r="AX96" s="48"/>
      <c r="AY96" s="48"/>
      <c r="AZ96" s="48"/>
      <c r="BA96" s="48"/>
      <c r="BB96" s="48"/>
      <c r="BC96" s="48"/>
      <c r="BD96" s="48"/>
      <c r="BE96" s="48"/>
      <c r="BF96" s="48"/>
      <c r="BG96" s="48"/>
      <c r="BH96" s="48"/>
    </row>
    <row r="97" spans="16:60" s="3" customFormat="1">
      <c r="P97" s="48"/>
      <c r="Q97" s="48"/>
      <c r="R97" s="48"/>
      <c r="S97" s="48"/>
      <c r="T97" s="48"/>
      <c r="U97" s="48"/>
      <c r="V97" s="48"/>
      <c r="W97" s="48"/>
      <c r="X97" s="48"/>
      <c r="Y97" s="48"/>
      <c r="Z97" s="48"/>
      <c r="AA97" s="48"/>
      <c r="AB97" s="48"/>
      <c r="AC97" s="48"/>
      <c r="AD97" s="48"/>
      <c r="AE97" s="48"/>
      <c r="AF97" s="48"/>
      <c r="AG97" s="48"/>
      <c r="AH97" s="48"/>
      <c r="AI97" s="48"/>
      <c r="AJ97" s="48"/>
      <c r="AK97" s="48"/>
      <c r="AL97" s="48"/>
      <c r="AM97" s="48"/>
      <c r="AN97" s="48"/>
      <c r="AO97" s="48"/>
      <c r="AP97" s="48"/>
      <c r="AQ97" s="48"/>
      <c r="AR97" s="48"/>
      <c r="AS97" s="48"/>
      <c r="AT97" s="48"/>
      <c r="AU97" s="48"/>
      <c r="AV97" s="48"/>
      <c r="AW97" s="48"/>
      <c r="AX97" s="48"/>
      <c r="AY97" s="48"/>
      <c r="AZ97" s="48"/>
      <c r="BA97" s="48"/>
      <c r="BB97" s="48"/>
      <c r="BC97" s="48"/>
      <c r="BD97" s="48"/>
      <c r="BE97" s="48"/>
      <c r="BF97" s="48"/>
      <c r="BG97" s="48"/>
      <c r="BH97" s="48"/>
    </row>
    <row r="98" spans="16:60" s="3" customFormat="1">
      <c r="P98" s="48"/>
      <c r="Q98" s="48"/>
      <c r="R98" s="48"/>
      <c r="S98" s="48"/>
      <c r="T98" s="48"/>
      <c r="U98" s="48"/>
      <c r="V98" s="48"/>
      <c r="W98" s="48"/>
      <c r="X98" s="48"/>
      <c r="Y98" s="48"/>
      <c r="Z98" s="48"/>
      <c r="AA98" s="48"/>
      <c r="AB98" s="48"/>
      <c r="AC98" s="48"/>
      <c r="AD98" s="48"/>
      <c r="AE98" s="48"/>
      <c r="AF98" s="48"/>
      <c r="AG98" s="48"/>
      <c r="AH98" s="48"/>
      <c r="AI98" s="48"/>
      <c r="AJ98" s="48"/>
      <c r="AK98" s="48"/>
      <c r="AL98" s="48"/>
      <c r="AM98" s="48"/>
      <c r="AN98" s="48"/>
      <c r="AO98" s="48"/>
      <c r="AP98" s="48"/>
      <c r="AQ98" s="48"/>
      <c r="AR98" s="48"/>
      <c r="AS98" s="48"/>
      <c r="AT98" s="48"/>
      <c r="AU98" s="48"/>
      <c r="AV98" s="48"/>
      <c r="AW98" s="48"/>
      <c r="AX98" s="48"/>
      <c r="AY98" s="48"/>
      <c r="AZ98" s="48"/>
      <c r="BA98" s="48"/>
      <c r="BB98" s="48"/>
      <c r="BC98" s="48"/>
      <c r="BD98" s="48"/>
      <c r="BE98" s="48"/>
      <c r="BF98" s="48"/>
      <c r="BG98" s="48"/>
      <c r="BH98" s="48"/>
    </row>
    <row r="99" spans="16:60" s="3" customFormat="1">
      <c r="P99" s="48"/>
      <c r="Q99" s="48"/>
      <c r="R99" s="48"/>
      <c r="S99" s="48"/>
      <c r="T99" s="48"/>
      <c r="U99" s="48"/>
      <c r="V99" s="48"/>
      <c r="W99" s="48"/>
      <c r="X99" s="48"/>
      <c r="Y99" s="48"/>
      <c r="Z99" s="48"/>
      <c r="AA99" s="48"/>
      <c r="AB99" s="48"/>
      <c r="AC99" s="48"/>
      <c r="AD99" s="48"/>
      <c r="AE99" s="48"/>
      <c r="AF99" s="48"/>
      <c r="AG99" s="48"/>
      <c r="AH99" s="48"/>
      <c r="AI99" s="48"/>
      <c r="AJ99" s="48"/>
      <c r="AK99" s="48"/>
      <c r="AL99" s="48"/>
      <c r="AM99" s="48"/>
      <c r="AN99" s="48"/>
      <c r="AO99" s="48"/>
      <c r="AP99" s="48"/>
      <c r="AQ99" s="48"/>
      <c r="AR99" s="48"/>
      <c r="AS99" s="48"/>
      <c r="AT99" s="48"/>
      <c r="AU99" s="48"/>
      <c r="AV99" s="48"/>
      <c r="AW99" s="48"/>
      <c r="AX99" s="48"/>
      <c r="AY99" s="48"/>
      <c r="AZ99" s="48"/>
      <c r="BA99" s="48"/>
      <c r="BB99" s="48"/>
      <c r="BC99" s="48"/>
      <c r="BD99" s="48"/>
      <c r="BE99" s="48"/>
      <c r="BF99" s="48"/>
      <c r="BG99" s="48"/>
      <c r="BH99" s="48"/>
    </row>
    <row r="100" spans="16:60" s="3" customFormat="1">
      <c r="P100" s="48"/>
      <c r="Q100" s="48"/>
      <c r="R100" s="48"/>
      <c r="S100" s="48"/>
      <c r="T100" s="48"/>
      <c r="U100" s="48"/>
      <c r="V100" s="48"/>
      <c r="W100" s="48"/>
      <c r="X100" s="48"/>
      <c r="Y100" s="48"/>
      <c r="Z100" s="48"/>
      <c r="AA100" s="48"/>
      <c r="AB100" s="48"/>
      <c r="AC100" s="48"/>
      <c r="AD100" s="48"/>
      <c r="AE100" s="48"/>
      <c r="AF100" s="48"/>
      <c r="AG100" s="48"/>
      <c r="AH100" s="48"/>
      <c r="AI100" s="48"/>
      <c r="AJ100" s="48"/>
      <c r="AK100" s="48"/>
      <c r="AL100" s="48"/>
      <c r="AM100" s="48"/>
      <c r="AN100" s="48"/>
      <c r="AO100" s="48"/>
      <c r="AP100" s="48"/>
      <c r="AQ100" s="48"/>
      <c r="AR100" s="48"/>
      <c r="AS100" s="48"/>
      <c r="AT100" s="48"/>
      <c r="AU100" s="48"/>
      <c r="AV100" s="48"/>
      <c r="AW100" s="48"/>
      <c r="AX100" s="48"/>
      <c r="AY100" s="48"/>
      <c r="AZ100" s="48"/>
      <c r="BA100" s="48"/>
      <c r="BB100" s="48"/>
      <c r="BC100" s="48"/>
      <c r="BD100" s="48"/>
      <c r="BE100" s="48"/>
      <c r="BF100" s="48"/>
      <c r="BG100" s="48"/>
      <c r="BH100" s="48"/>
    </row>
    <row r="101" spans="16:60" s="3" customFormat="1">
      <c r="P101" s="48"/>
      <c r="Q101" s="48"/>
      <c r="R101" s="48"/>
      <c r="S101" s="48"/>
      <c r="T101" s="48"/>
      <c r="U101" s="48"/>
      <c r="V101" s="48"/>
      <c r="W101" s="48"/>
      <c r="X101" s="48"/>
      <c r="Y101" s="48"/>
      <c r="Z101" s="48"/>
      <c r="AA101" s="48"/>
      <c r="AB101" s="48"/>
      <c r="AC101" s="48"/>
      <c r="AD101" s="48"/>
      <c r="AE101" s="48"/>
      <c r="AF101" s="48"/>
      <c r="AG101" s="48"/>
      <c r="AH101" s="48"/>
      <c r="AI101" s="48"/>
      <c r="AJ101" s="48"/>
      <c r="AK101" s="48"/>
      <c r="AL101" s="48"/>
      <c r="AM101" s="48"/>
      <c r="AN101" s="48"/>
      <c r="AO101" s="48"/>
      <c r="AP101" s="48"/>
      <c r="AQ101" s="48"/>
      <c r="AR101" s="48"/>
      <c r="AS101" s="48"/>
      <c r="AT101" s="48"/>
      <c r="AU101" s="48"/>
      <c r="AV101" s="48"/>
      <c r="AW101" s="48"/>
      <c r="AX101" s="48"/>
      <c r="AY101" s="48"/>
      <c r="AZ101" s="48"/>
      <c r="BA101" s="48"/>
      <c r="BB101" s="48"/>
      <c r="BC101" s="48"/>
      <c r="BD101" s="48"/>
      <c r="BE101" s="48"/>
      <c r="BF101" s="48"/>
      <c r="BG101" s="48"/>
      <c r="BH101" s="48"/>
    </row>
    <row r="102" spans="16:60" s="3" customFormat="1">
      <c r="P102" s="48"/>
      <c r="Q102" s="48"/>
      <c r="R102" s="48"/>
      <c r="S102" s="48"/>
      <c r="T102" s="48"/>
      <c r="U102" s="48"/>
      <c r="V102" s="48"/>
      <c r="W102" s="48"/>
      <c r="X102" s="48"/>
      <c r="Y102" s="48"/>
      <c r="Z102" s="48"/>
      <c r="AA102" s="48"/>
      <c r="AB102" s="48"/>
      <c r="AC102" s="48"/>
      <c r="AD102" s="48"/>
      <c r="AE102" s="48"/>
      <c r="AF102" s="48"/>
      <c r="AG102" s="48"/>
      <c r="AH102" s="48"/>
      <c r="AI102" s="48"/>
      <c r="AJ102" s="48"/>
      <c r="AK102" s="48"/>
      <c r="AL102" s="48"/>
      <c r="AM102" s="48"/>
      <c r="AN102" s="48"/>
      <c r="AO102" s="48"/>
      <c r="AP102" s="48"/>
      <c r="AQ102" s="48"/>
      <c r="AR102" s="48"/>
      <c r="AS102" s="48"/>
      <c r="AT102" s="48"/>
      <c r="AU102" s="48"/>
      <c r="AV102" s="48"/>
      <c r="AW102" s="48"/>
      <c r="AX102" s="48"/>
      <c r="AY102" s="48"/>
      <c r="AZ102" s="48"/>
      <c r="BA102" s="48"/>
      <c r="BB102" s="48"/>
      <c r="BC102" s="48"/>
      <c r="BD102" s="48"/>
      <c r="BE102" s="48"/>
      <c r="BF102" s="48"/>
      <c r="BG102" s="48"/>
      <c r="BH102" s="48"/>
    </row>
    <row r="103" spans="16:60" s="3" customFormat="1">
      <c r="P103" s="48"/>
      <c r="Q103" s="48"/>
      <c r="R103" s="48"/>
      <c r="S103" s="48"/>
      <c r="T103" s="48"/>
      <c r="U103" s="48"/>
      <c r="V103" s="48"/>
      <c r="W103" s="48"/>
      <c r="X103" s="48"/>
      <c r="Y103" s="48"/>
      <c r="Z103" s="48"/>
      <c r="AA103" s="48"/>
      <c r="AB103" s="48"/>
      <c r="AC103" s="48"/>
      <c r="AD103" s="48"/>
      <c r="AE103" s="48"/>
      <c r="AF103" s="48"/>
      <c r="AG103" s="48"/>
      <c r="AH103" s="48"/>
      <c r="AI103" s="48"/>
      <c r="AJ103" s="48"/>
      <c r="AK103" s="48"/>
      <c r="AL103" s="48"/>
      <c r="AM103" s="48"/>
      <c r="AN103" s="48"/>
      <c r="AO103" s="48"/>
      <c r="AP103" s="48"/>
      <c r="AQ103" s="48"/>
      <c r="AR103" s="48"/>
      <c r="AS103" s="48"/>
      <c r="AT103" s="48"/>
      <c r="AU103" s="48"/>
      <c r="AV103" s="48"/>
      <c r="AW103" s="48"/>
      <c r="AX103" s="48"/>
      <c r="AY103" s="48"/>
      <c r="AZ103" s="48"/>
      <c r="BA103" s="48"/>
      <c r="BB103" s="48"/>
      <c r="BC103" s="48"/>
      <c r="BD103" s="48"/>
      <c r="BE103" s="48"/>
      <c r="BF103" s="48"/>
      <c r="BG103" s="48"/>
      <c r="BH103" s="48"/>
    </row>
  </sheetData>
  <mergeCells count="71">
    <mergeCell ref="DE6:DG6"/>
    <mergeCell ref="AQ6:AS6"/>
    <mergeCell ref="AT6:AV6"/>
    <mergeCell ref="BX5:CL5"/>
    <mergeCell ref="CM5:CX5"/>
    <mergeCell ref="CY5:DG5"/>
    <mergeCell ref="BI5:BW5"/>
    <mergeCell ref="AW5:BH5"/>
    <mergeCell ref="AK5:AV5"/>
    <mergeCell ref="AK6:AM6"/>
    <mergeCell ref="AN6:AP6"/>
    <mergeCell ref="DB6:DD6"/>
    <mergeCell ref="CY6:DA6"/>
    <mergeCell ref="CV6:CX6"/>
    <mergeCell ref="AW6:AY6"/>
    <mergeCell ref="AZ6:BB6"/>
    <mergeCell ref="DE36:DG36"/>
    <mergeCell ref="CA6:CC6"/>
    <mergeCell ref="CD6:CF6"/>
    <mergeCell ref="CJ6:CL6"/>
    <mergeCell ref="CM6:CO6"/>
    <mergeCell ref="CP6:CR6"/>
    <mergeCell ref="CA36:CC36"/>
    <mergeCell ref="CD36:CF36"/>
    <mergeCell ref="CJ36:CL36"/>
    <mergeCell ref="CM36:CO36"/>
    <mergeCell ref="CP36:CR36"/>
    <mergeCell ref="CS6:CU6"/>
    <mergeCell ref="CS36:CU36"/>
    <mergeCell ref="CV36:CX36"/>
    <mergeCell ref="CY36:DA36"/>
    <mergeCell ref="DB36:DD36"/>
    <mergeCell ref="BC35:BE35"/>
    <mergeCell ref="BC36:BE36"/>
    <mergeCell ref="S36:U36"/>
    <mergeCell ref="AE6:AG6"/>
    <mergeCell ref="B5:B7"/>
    <mergeCell ref="P6:R6"/>
    <mergeCell ref="C5:C7"/>
    <mergeCell ref="S6:U6"/>
    <mergeCell ref="A34:B34"/>
    <mergeCell ref="P36:R36"/>
    <mergeCell ref="AB6:AD6"/>
    <mergeCell ref="BC6:BE6"/>
    <mergeCell ref="Y6:AA6"/>
    <mergeCell ref="Y5:AJ5"/>
    <mergeCell ref="AH6:AJ6"/>
    <mergeCell ref="D6:F6"/>
    <mergeCell ref="CG6:CI6"/>
    <mergeCell ref="BF6:BH6"/>
    <mergeCell ref="BI6:BK6"/>
    <mergeCell ref="BX36:BZ36"/>
    <mergeCell ref="BF36:BH36"/>
    <mergeCell ref="BL6:BN6"/>
    <mergeCell ref="BO6:BQ6"/>
    <mergeCell ref="BR6:BT6"/>
    <mergeCell ref="CG36:CI36"/>
    <mergeCell ref="BU36:BW36"/>
    <mergeCell ref="BX6:BZ6"/>
    <mergeCell ref="BU6:BW6"/>
    <mergeCell ref="A2:L2"/>
    <mergeCell ref="A3:L3"/>
    <mergeCell ref="A1:L1"/>
    <mergeCell ref="A5:A7"/>
    <mergeCell ref="AW36:AY36"/>
    <mergeCell ref="G6:I6"/>
    <mergeCell ref="J6:L6"/>
    <mergeCell ref="M6:O6"/>
    <mergeCell ref="D5:L5"/>
    <mergeCell ref="M5:X5"/>
    <mergeCell ref="V6:X6"/>
  </mergeCells>
  <phoneticPr fontId="0" type="noConversion"/>
  <printOptions horizontalCentered="1" verticalCentered="1"/>
  <pageMargins left="0" right="0" top="0" bottom="0" header="0" footer="0"/>
  <pageSetup paperSize="9" scale="40" orientation="landscape" r:id="rId1"/>
  <headerFooter alignWithMargins="0"/>
  <rowBreaks count="1" manualBreakCount="1">
    <brk id="36" max="164" man="1"/>
  </rowBreaks>
  <colBreaks count="8" manualBreakCount="8">
    <brk id="12" max="35" man="1"/>
    <brk id="24" max="35" man="1"/>
    <brk id="36" max="35" man="1"/>
    <brk id="48" max="35" man="1"/>
    <brk id="60" max="35" man="1"/>
    <brk id="75" max="35" man="1"/>
    <brk id="90" max="35" man="1"/>
    <brk id="102" max="3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Додаток</vt:lpstr>
      <vt:lpstr>Додаток!Заголовки_для_печати</vt:lpstr>
      <vt:lpstr>Додаток!Область_печати</vt:lpstr>
    </vt:vector>
  </TitlesOfParts>
  <Company>ДКУ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e_palanska</dc:creator>
  <cp:lastModifiedBy>2800-PetrovaO</cp:lastModifiedBy>
  <cp:lastPrinted>2021-08-18T08:03:35Z</cp:lastPrinted>
  <dcterms:created xsi:type="dcterms:W3CDTF">2007-04-23T09:19:09Z</dcterms:created>
  <dcterms:modified xsi:type="dcterms:W3CDTF">2021-08-18T08:43:46Z</dcterms:modified>
</cp:coreProperties>
</file>