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16" yWindow="60" windowWidth="15480" windowHeight="9396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Додаток!$A$1:$AY$36</definedName>
  </definedNames>
  <calcPr calcId="125725" fullCalcOnLoad="1"/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9"/>
  <c r="AQ34"/>
  <c r="AR34"/>
  <c r="AS34"/>
  <c r="AT34"/>
  <c r="AU34"/>
  <c r="AV34"/>
  <c r="AH34"/>
  <c r="AI34"/>
  <c r="AJ34"/>
  <c r="AD34"/>
  <c r="AE34"/>
  <c r="AF34"/>
  <c r="AG34"/>
  <c r="P34"/>
  <c r="Q34"/>
  <c r="R34"/>
  <c r="P7"/>
  <c r="AT7"/>
  <c r="AY34"/>
  <c r="AX34"/>
  <c r="AW34"/>
  <c r="AP34"/>
  <c r="AO34"/>
  <c r="AN34"/>
  <c r="AK34"/>
  <c r="AL34"/>
  <c r="AM34"/>
  <c r="X34"/>
  <c r="AB7"/>
  <c r="Y7"/>
  <c r="V7"/>
  <c r="S7"/>
  <c r="M7"/>
  <c r="AQ7"/>
  <c r="J7"/>
  <c r="AH7"/>
  <c r="G7"/>
  <c r="AK7"/>
  <c r="L34"/>
  <c r="Z34"/>
  <c r="AA34"/>
  <c r="AB34"/>
  <c r="AC34"/>
  <c r="Y34"/>
  <c r="M34"/>
  <c r="N34"/>
  <c r="K34"/>
  <c r="J34"/>
  <c r="O34"/>
  <c r="F34"/>
  <c r="E34"/>
  <c r="D34"/>
  <c r="T34"/>
  <c r="U34"/>
  <c r="G34"/>
  <c r="H34"/>
  <c r="I34"/>
  <c r="S34"/>
  <c r="V34"/>
  <c r="W34"/>
  <c r="AN7"/>
  <c r="AE7"/>
  <c r="C34"/>
</calcChain>
</file>

<file path=xl/sharedStrings.xml><?xml version="1.0" encoding="utf-8"?>
<sst xmlns="http://schemas.openxmlformats.org/spreadsheetml/2006/main" count="101" uniqueCount="55">
  <si>
    <t>Всього</t>
  </si>
  <si>
    <t>у тому числі по субвенціях:</t>
  </si>
  <si>
    <t>№ з/п</t>
  </si>
  <si>
    <t>направлено відкритих асигнувань</t>
  </si>
  <si>
    <t>Інформація</t>
  </si>
  <si>
    <t>Найменування зведеного   бюджету</t>
  </si>
  <si>
    <t xml:space="preserve"> щодо  використання місцевими бюджетами субвенцій, отриманих з державного бюджету</t>
  </si>
  <si>
    <t>касові видатки (оперативні дані)</t>
  </si>
  <si>
    <t>Всього касові видатки 
(оперативні дані)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</si>
  <si>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проекту"Поліпшення охорони здоров`я на службі у людей"  *</t>
  </si>
  <si>
    <t>тис.грн.</t>
  </si>
  <si>
    <t xml:space="preserve"> освітня субвенція  *                                                    </t>
  </si>
  <si>
    <t>* касові видатки за рахунок залишку, що склався на 01.01.2021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</si>
  <si>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</si>
  <si>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</si>
  <si>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</si>
  <si>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</si>
  <si>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</si>
  <si>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</si>
  <si>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</si>
  <si>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</si>
  <si>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</si>
  <si>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</si>
  <si>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</si>
  <si>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</si>
  <si>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</si>
  <si>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</si>
  <si>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</si>
  <si>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</si>
  <si>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</si>
  <si>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</si>
  <si>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</si>
  <si>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</si>
  <si>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</si>
  <si>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</si>
  <si>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</si>
  <si>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</si>
  <si>
    <t>розпис на січень
- лютий</t>
  </si>
  <si>
    <r>
      <t xml:space="preserve">Зведений бюджет Закарпатсьої </t>
    </r>
    <r>
      <rPr>
        <i/>
        <sz val="15"/>
        <rFont val="Times New Roman"/>
        <family val="1"/>
        <charset val="204"/>
      </rPr>
      <t>області</t>
    </r>
  </si>
  <si>
    <t xml:space="preserve">станом на 01.04.2021                                                                                                                                                                                                                   </t>
  </si>
  <si>
    <t>розпис на січень
- березень</t>
  </si>
  <si>
    <t xml:space="preserve"> на надання державної підтримки особам з особливими освітніми потребами  * </t>
  </si>
  <si>
    <t xml:space="preserve"> на здійснення підтримки окремих закладів та заходів у системі охорони здоров’я</t>
  </si>
  <si>
    <t xml:space="preserve">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</si>
  <si>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 xml:space="preserve">  для реалізації проектів в рамках Надзвичайної кредитної програми для відновлення України 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</si>
  <si>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   *             </t>
  </si>
  <si>
    <t xml:space="preserve"> міському бюджету міста Жовтих Вод на виконання заходів щодо радіаційного та соціального захисту населення міста Жовтих Вод</t>
  </si>
  <si>
    <t xml:space="preserve"> міському бюджету міста Дніпра на завершення будівництва метрополітену у м. Дніпрі</t>
  </si>
  <si>
    <t xml:space="preserve"> обласному бюджету Івано-Франківської області на забезпечення централізованою подачею кисню ліжкового фонду закладів охорони зд`оров’я, які надають стаціонарну медичну допомогу пацієнтам з гострою респіраторною хворобою COVID-19, спричиненою коронавірусом SARS-CoV-2</t>
  </si>
  <si>
    <t xml:space="preserve"> міському бюджету міста Харкова на подовження третьої лінії метрополітену у м. Харкові</t>
  </si>
  <si>
    <t xml:space="preserve"> на здійснення заходів щодо соціально-економічного розвитку окремих територій  *</t>
  </si>
  <si>
    <t>обласному бюджету Дніпропетровської області на реконструкцію спортивного комплексу «Металург» комунального позашкільного навчального закладу «Дитячо-юнацька спортивна школа № 1» Криворізької міської ради  *</t>
  </si>
  <si>
    <t xml:space="preserve"> на реалізацію заходів, спрямованих на розвиток системи охорони здоров'я у сільській місцевості   *</t>
  </si>
  <si>
    <t>обласному бюджету Херсонської області на будівництво шляхопроводу по просп. Адмірала Сенявіна - вул. Залаегерсег у м. Херсоні *</t>
  </si>
  <si>
    <t>бюджету Тернопільської міської об'єднаної територіальної громади на реконструкцію шляхопроводу через залізничну колію на вул. Об'їзна в районі вул. Гайової в м. Тернополі *</t>
  </si>
</sst>
</file>

<file path=xl/styles.xml><?xml version="1.0" encoding="utf-8"?>
<styleSheet xmlns="http://schemas.openxmlformats.org/spreadsheetml/2006/main">
  <numFmts count="4">
    <numFmt numFmtId="196" formatCode="#,##0.0"/>
    <numFmt numFmtId="197" formatCode="#,##0.000"/>
    <numFmt numFmtId="206" formatCode="#,##0.00000000000"/>
    <numFmt numFmtId="211" formatCode="###\ ###\ ###\ ##0.0"/>
  </numFmts>
  <fonts count="15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b/>
      <i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96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96" fontId="2" fillId="0" borderId="2" xfId="0" applyNumberFormat="1" applyFont="1" applyFill="1" applyBorder="1" applyAlignment="1"/>
    <xf numFmtId="196" fontId="5" fillId="0" borderId="2" xfId="0" applyNumberFormat="1" applyFont="1" applyFill="1" applyBorder="1" applyAlignment="1"/>
    <xf numFmtId="196" fontId="2" fillId="0" borderId="3" xfId="0" applyNumberFormat="1" applyFont="1" applyFill="1" applyBorder="1" applyAlignment="1"/>
    <xf numFmtId="196" fontId="5" fillId="0" borderId="3" xfId="0" applyNumberFormat="1" applyFont="1" applyFill="1" applyBorder="1" applyAlignment="1"/>
    <xf numFmtId="196" fontId="5" fillId="0" borderId="0" xfId="0" applyNumberFormat="1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96" fontId="5" fillId="0" borderId="7" xfId="0" applyNumberFormat="1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96" fontId="5" fillId="0" borderId="10" xfId="0" applyNumberFormat="1" applyFont="1" applyFill="1" applyBorder="1" applyAlignment="1"/>
    <xf numFmtId="196" fontId="5" fillId="0" borderId="11" xfId="0" applyNumberFormat="1" applyFont="1" applyFill="1" applyBorder="1" applyAlignment="1"/>
    <xf numFmtId="196" fontId="5" fillId="0" borderId="12" xfId="0" applyNumberFormat="1" applyFont="1" applyFill="1" applyBorder="1" applyAlignment="1"/>
    <xf numFmtId="196" fontId="5" fillId="0" borderId="13" xfId="0" applyNumberFormat="1" applyFont="1" applyFill="1" applyBorder="1" applyAlignment="1"/>
    <xf numFmtId="196" fontId="5" fillId="0" borderId="14" xfId="0" applyNumberFormat="1" applyFont="1" applyFill="1" applyBorder="1" applyAlignment="1"/>
    <xf numFmtId="196" fontId="5" fillId="0" borderId="15" xfId="0" applyNumberFormat="1" applyFont="1" applyFill="1" applyBorder="1" applyAlignment="1"/>
    <xf numFmtId="196" fontId="2" fillId="0" borderId="11" xfId="0" applyNumberFormat="1" applyFont="1" applyFill="1" applyBorder="1" applyAlignment="1"/>
    <xf numFmtId="196" fontId="2" fillId="0" borderId="12" xfId="0" applyNumberFormat="1" applyFont="1" applyFill="1" applyBorder="1" applyAlignment="1"/>
    <xf numFmtId="196" fontId="2" fillId="0" borderId="13" xfId="0" applyNumberFormat="1" applyFont="1" applyFill="1" applyBorder="1" applyAlignment="1"/>
    <xf numFmtId="196" fontId="2" fillId="0" borderId="14" xfId="0" applyNumberFormat="1" applyFont="1" applyFill="1" applyBorder="1" applyAlignment="1"/>
    <xf numFmtId="196" fontId="2" fillId="0" borderId="10" xfId="0" applyNumberFormat="1" applyFont="1" applyFill="1" applyBorder="1" applyAlignment="1"/>
    <xf numFmtId="196" fontId="5" fillId="0" borderId="16" xfId="0" applyNumberFormat="1" applyFont="1" applyFill="1" applyBorder="1" applyAlignment="1"/>
    <xf numFmtId="196" fontId="2" fillId="0" borderId="17" xfId="0" applyNumberFormat="1" applyFont="1" applyFill="1" applyBorder="1" applyAlignment="1"/>
    <xf numFmtId="196" fontId="2" fillId="0" borderId="18" xfId="0" applyNumberFormat="1" applyFont="1" applyFill="1" applyBorder="1" applyAlignment="1"/>
    <xf numFmtId="196" fontId="3" fillId="0" borderId="4" xfId="0" applyNumberFormat="1" applyFont="1" applyFill="1" applyBorder="1" applyAlignment="1">
      <alignment vertical="center"/>
    </xf>
    <xf numFmtId="196" fontId="5" fillId="0" borderId="19" xfId="0" applyNumberFormat="1" applyFont="1" applyFill="1" applyBorder="1" applyAlignment="1"/>
    <xf numFmtId="196" fontId="5" fillId="0" borderId="0" xfId="0" applyNumberFormat="1" applyFont="1" applyFill="1" applyBorder="1" applyAlignment="1">
      <alignment horizont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196" fontId="5" fillId="0" borderId="21" xfId="0" applyNumberFormat="1" applyFont="1" applyFill="1" applyBorder="1" applyAlignment="1"/>
    <xf numFmtId="196" fontId="2" fillId="0" borderId="22" xfId="0" applyNumberFormat="1" applyFont="1" applyFill="1" applyBorder="1" applyAlignment="1"/>
    <xf numFmtId="196" fontId="2" fillId="0" borderId="19" xfId="0" applyNumberFormat="1" applyFont="1" applyFill="1" applyBorder="1" applyAlignment="1"/>
    <xf numFmtId="196" fontId="2" fillId="0" borderId="23" xfId="0" applyNumberFormat="1" applyFont="1" applyFill="1" applyBorder="1" applyAlignment="1"/>
    <xf numFmtId="0" fontId="3" fillId="0" borderId="24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96" fontId="5" fillId="0" borderId="0" xfId="0" applyNumberFormat="1" applyFont="1" applyFill="1" applyBorder="1"/>
    <xf numFmtId="2" fontId="5" fillId="0" borderId="0" xfId="0" applyNumberFormat="1" applyFont="1" applyFill="1" applyBorder="1"/>
    <xf numFmtId="0" fontId="9" fillId="0" borderId="0" xfId="0" applyFont="1" applyFill="1" applyBorder="1" applyAlignment="1">
      <alignment horizontal="left" readingOrder="1"/>
    </xf>
    <xf numFmtId="196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96" fontId="2" fillId="0" borderId="0" xfId="0" applyNumberFormat="1" applyFont="1" applyFill="1" applyBorder="1"/>
    <xf numFmtId="197" fontId="2" fillId="0" borderId="0" xfId="0" applyNumberFormat="1" applyFont="1" applyFill="1" applyBorder="1"/>
    <xf numFmtId="206" fontId="2" fillId="0" borderId="0" xfId="0" applyNumberFormat="1" applyFont="1" applyFill="1" applyBorder="1"/>
    <xf numFmtId="196" fontId="3" fillId="0" borderId="0" xfId="0" applyNumberFormat="1" applyFont="1" applyFill="1" applyBorder="1" applyAlignment="1">
      <alignment vertical="center"/>
    </xf>
    <xf numFmtId="196" fontId="3" fillId="0" borderId="0" xfId="0" applyNumberFormat="1" applyFont="1" applyFill="1" applyBorder="1"/>
    <xf numFmtId="196" fontId="2" fillId="0" borderId="25" xfId="0" applyNumberFormat="1" applyFont="1" applyFill="1" applyBorder="1" applyAlignment="1"/>
    <xf numFmtId="0" fontId="2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 wrapText="1"/>
    </xf>
    <xf numFmtId="196" fontId="2" fillId="0" borderId="28" xfId="0" applyNumberFormat="1" applyFont="1" applyFill="1" applyBorder="1" applyAlignment="1"/>
    <xf numFmtId="196" fontId="5" fillId="0" borderId="29" xfId="0" applyNumberFormat="1" applyFont="1" applyFill="1" applyBorder="1" applyAlignment="1"/>
    <xf numFmtId="196" fontId="3" fillId="0" borderId="30" xfId="0" applyNumberFormat="1" applyFont="1" applyFill="1" applyBorder="1" applyAlignment="1">
      <alignment vertical="center"/>
    </xf>
    <xf numFmtId="196" fontId="5" fillId="0" borderId="31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/>
    </xf>
    <xf numFmtId="196" fontId="2" fillId="0" borderId="32" xfId="0" applyNumberFormat="1" applyFont="1" applyFill="1" applyBorder="1" applyAlignment="1" applyProtection="1"/>
    <xf numFmtId="196" fontId="2" fillId="0" borderId="33" xfId="0" applyNumberFormat="1" applyFont="1" applyFill="1" applyBorder="1" applyAlignment="1" applyProtection="1"/>
    <xf numFmtId="196" fontId="2" fillId="0" borderId="34" xfId="0" applyNumberFormat="1" applyFont="1" applyFill="1" applyBorder="1" applyAlignment="1" applyProtection="1"/>
    <xf numFmtId="196" fontId="2" fillId="0" borderId="7" xfId="0" applyNumberFormat="1" applyFont="1" applyFill="1" applyBorder="1" applyAlignment="1" applyProtection="1"/>
    <xf numFmtId="196" fontId="2" fillId="0" borderId="17" xfId="0" applyNumberFormat="1" applyFont="1" applyFill="1" applyBorder="1" applyAlignment="1" applyProtection="1"/>
    <xf numFmtId="196" fontId="2" fillId="0" borderId="18" xfId="0" applyNumberFormat="1" applyFont="1" applyFill="1" applyBorder="1" applyAlignment="1" applyProtection="1"/>
    <xf numFmtId="196" fontId="2" fillId="0" borderId="29" xfId="0" applyNumberFormat="1" applyFont="1" applyFill="1" applyBorder="1" applyAlignment="1" applyProtection="1"/>
    <xf numFmtId="196" fontId="2" fillId="0" borderId="25" xfId="0" applyNumberFormat="1" applyFont="1" applyFill="1" applyBorder="1" applyAlignment="1" applyProtection="1"/>
    <xf numFmtId="196" fontId="2" fillId="0" borderId="35" xfId="0" applyNumberFormat="1" applyFont="1" applyFill="1" applyBorder="1" applyAlignment="1" applyProtection="1"/>
    <xf numFmtId="196" fontId="2" fillId="0" borderId="12" xfId="0" applyNumberFormat="1" applyFont="1" applyFill="1" applyBorder="1" applyAlignment="1" applyProtection="1"/>
    <xf numFmtId="196" fontId="11" fillId="0" borderId="2" xfId="0" applyNumberFormat="1" applyFont="1" applyFill="1" applyBorder="1" applyAlignment="1"/>
    <xf numFmtId="196" fontId="2" fillId="0" borderId="36" xfId="0" applyNumberFormat="1" applyFont="1" applyFill="1" applyBorder="1" applyAlignment="1" applyProtection="1"/>
    <xf numFmtId="196" fontId="2" fillId="0" borderId="16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/>
    <xf numFmtId="196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6" fillId="0" borderId="3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24" xfId="0" applyFont="1" applyFill="1" applyBorder="1"/>
    <xf numFmtId="196" fontId="3" fillId="0" borderId="20" xfId="0" applyNumberFormat="1" applyFont="1" applyFill="1" applyBorder="1" applyAlignment="1">
      <alignment vertical="center"/>
    </xf>
    <xf numFmtId="196" fontId="3" fillId="0" borderId="6" xfId="0" applyNumberFormat="1" applyFont="1" applyFill="1" applyBorder="1" applyAlignment="1">
      <alignment vertical="center"/>
    </xf>
    <xf numFmtId="196" fontId="3" fillId="0" borderId="1" xfId="0" applyNumberFormat="1" applyFont="1" applyFill="1" applyBorder="1" applyAlignment="1">
      <alignment vertical="center"/>
    </xf>
    <xf numFmtId="196" fontId="3" fillId="0" borderId="27" xfId="0" applyNumberFormat="1" applyFont="1" applyFill="1" applyBorder="1" applyAlignment="1">
      <alignment vertical="center"/>
    </xf>
    <xf numFmtId="211" fontId="14" fillId="0" borderId="0" xfId="0" applyNumberFormat="1" applyFont="1" applyFill="1" applyBorder="1" applyAlignment="1">
      <alignment horizontal="right" vertical="center"/>
    </xf>
    <xf numFmtId="0" fontId="12" fillId="0" borderId="37" xfId="0" applyFont="1" applyFill="1" applyBorder="1" applyAlignment="1">
      <alignment horizontal="left" vertical="center" wrapText="1"/>
    </xf>
    <xf numFmtId="9" fontId="12" fillId="0" borderId="38" xfId="1" applyFont="1" applyFill="1" applyBorder="1" applyAlignment="1">
      <alignment horizontal="left" vertical="center" wrapText="1"/>
    </xf>
    <xf numFmtId="9" fontId="12" fillId="0" borderId="39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40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96" fontId="2" fillId="0" borderId="41" xfId="0" applyNumberFormat="1" applyFont="1" applyFill="1" applyBorder="1" applyAlignment="1" applyProtection="1"/>
    <xf numFmtId="196" fontId="2" fillId="0" borderId="35" xfId="0" applyNumberFormat="1" applyFont="1" applyFill="1" applyBorder="1" applyAlignment="1"/>
    <xf numFmtId="196" fontId="2" fillId="0" borderId="42" xfId="0" applyNumberFormat="1" applyFont="1" applyFill="1" applyBorder="1" applyAlignment="1"/>
    <xf numFmtId="196" fontId="2" fillId="0" borderId="43" xfId="0" applyNumberFormat="1" applyFont="1" applyFill="1" applyBorder="1" applyAlignment="1" applyProtection="1"/>
    <xf numFmtId="0" fontId="8" fillId="0" borderId="44" xfId="0" applyFont="1" applyFill="1" applyBorder="1" applyAlignment="1">
      <alignment horizontal="center" vertical="center" wrapText="1"/>
    </xf>
    <xf numFmtId="196" fontId="2" fillId="0" borderId="15" xfId="0" applyNumberFormat="1" applyFont="1" applyFill="1" applyBorder="1" applyAlignment="1"/>
    <xf numFmtId="196" fontId="3" fillId="0" borderId="5" xfId="0" applyNumberFormat="1" applyFont="1" applyFill="1" applyBorder="1" applyAlignment="1">
      <alignment vertical="center"/>
    </xf>
    <xf numFmtId="196" fontId="5" fillId="0" borderId="0" xfId="0" applyNumberFormat="1" applyFont="1" applyFill="1" applyBorder="1" applyAlignment="1">
      <alignment horizontal="center" wrapText="1"/>
    </xf>
    <xf numFmtId="0" fontId="6" fillId="0" borderId="4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49" fontId="7" fillId="0" borderId="48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9" fontId="10" fillId="0" borderId="4" xfId="1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96" fontId="5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Alignment="1">
      <alignment horizontal="left" vertical="center" wrapText="1"/>
    </xf>
    <xf numFmtId="49" fontId="7" fillId="0" borderId="47" xfId="0" applyNumberFormat="1" applyFont="1" applyFill="1" applyBorder="1" applyAlignment="1">
      <alignment horizontal="center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198120</xdr:rowOff>
    </xdr:from>
    <xdr:to>
      <xdr:col>18</xdr:col>
      <xdr:colOff>30480</xdr:colOff>
      <xdr:row>8</xdr:row>
      <xdr:rowOff>190500</xdr:rowOff>
    </xdr:to>
    <xdr:sp macro="" textlink="">
      <xdr:nvSpPr>
        <xdr:cNvPr id="832833" name="Rectangle 212"/>
        <xdr:cNvSpPr>
          <a:spLocks noChangeArrowheads="1"/>
        </xdr:cNvSpPr>
      </xdr:nvSpPr>
      <xdr:spPr bwMode="auto">
        <a:xfrm>
          <a:off x="310591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18</xdr:row>
      <xdr:rowOff>198120</xdr:rowOff>
    </xdr:from>
    <xdr:to>
      <xdr:col>18</xdr:col>
      <xdr:colOff>68580</xdr:colOff>
      <xdr:row>19</xdr:row>
      <xdr:rowOff>152400</xdr:rowOff>
    </xdr:to>
    <xdr:sp macro="" textlink="">
      <xdr:nvSpPr>
        <xdr:cNvPr id="832834" name="Rectangle 212"/>
        <xdr:cNvSpPr>
          <a:spLocks noChangeArrowheads="1"/>
        </xdr:cNvSpPr>
      </xdr:nvSpPr>
      <xdr:spPr bwMode="auto">
        <a:xfrm>
          <a:off x="31059120" y="8313420"/>
          <a:ext cx="6858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861060</xdr:colOff>
      <xdr:row>0</xdr:row>
      <xdr:rowOff>259080</xdr:rowOff>
    </xdr:from>
    <xdr:to>
      <xdr:col>20</xdr:col>
      <xdr:colOff>205740</xdr:colOff>
      <xdr:row>1</xdr:row>
      <xdr:rowOff>266700</xdr:rowOff>
    </xdr:to>
    <xdr:sp macro="" textlink="">
      <xdr:nvSpPr>
        <xdr:cNvPr id="832835" name="Rectangle 10"/>
        <xdr:cNvSpPr>
          <a:spLocks noChangeArrowheads="1"/>
        </xdr:cNvSpPr>
      </xdr:nvSpPr>
      <xdr:spPr bwMode="auto">
        <a:xfrm>
          <a:off x="33284160" y="259080"/>
          <a:ext cx="53340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1013460</xdr:colOff>
      <xdr:row>18</xdr:row>
      <xdr:rowOff>190500</xdr:rowOff>
    </xdr:from>
    <xdr:to>
      <xdr:col>21</xdr:col>
      <xdr:colOff>0</xdr:colOff>
      <xdr:row>19</xdr:row>
      <xdr:rowOff>228600</xdr:rowOff>
    </xdr:to>
    <xdr:sp macro="" textlink="">
      <xdr:nvSpPr>
        <xdr:cNvPr id="832836" name="Rectangle 10"/>
        <xdr:cNvSpPr>
          <a:spLocks noChangeArrowheads="1"/>
        </xdr:cNvSpPr>
      </xdr:nvSpPr>
      <xdr:spPr bwMode="auto">
        <a:xfrm>
          <a:off x="34625280" y="8305800"/>
          <a:ext cx="38862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876300</xdr:colOff>
      <xdr:row>0</xdr:row>
      <xdr:rowOff>83820</xdr:rowOff>
    </xdr:from>
    <xdr:to>
      <xdr:col>20</xdr:col>
      <xdr:colOff>373380</xdr:colOff>
      <xdr:row>1</xdr:row>
      <xdr:rowOff>91440</xdr:rowOff>
    </xdr:to>
    <xdr:sp macro="" textlink="">
      <xdr:nvSpPr>
        <xdr:cNvPr id="832837" name="Rectangle 10"/>
        <xdr:cNvSpPr>
          <a:spLocks noChangeArrowheads="1"/>
        </xdr:cNvSpPr>
      </xdr:nvSpPr>
      <xdr:spPr bwMode="auto">
        <a:xfrm>
          <a:off x="33299400" y="83820"/>
          <a:ext cx="68580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381000</xdr:colOff>
      <xdr:row>0</xdr:row>
      <xdr:rowOff>236220</xdr:rowOff>
    </xdr:from>
    <xdr:to>
      <xdr:col>20</xdr:col>
      <xdr:colOff>792480</xdr:colOff>
      <xdr:row>1</xdr:row>
      <xdr:rowOff>251460</xdr:rowOff>
    </xdr:to>
    <xdr:sp macro="" textlink="">
      <xdr:nvSpPr>
        <xdr:cNvPr id="832838" name="Rectangle 10"/>
        <xdr:cNvSpPr>
          <a:spLocks noChangeArrowheads="1"/>
        </xdr:cNvSpPr>
      </xdr:nvSpPr>
      <xdr:spPr bwMode="auto">
        <a:xfrm>
          <a:off x="33992820" y="236220"/>
          <a:ext cx="411480" cy="289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198120</xdr:rowOff>
    </xdr:from>
    <xdr:to>
      <xdr:col>18</xdr:col>
      <xdr:colOff>243840</xdr:colOff>
      <xdr:row>8</xdr:row>
      <xdr:rowOff>251460</xdr:rowOff>
    </xdr:to>
    <xdr:sp macro="" textlink="">
      <xdr:nvSpPr>
        <xdr:cNvPr id="832839" name="Rectangle 10"/>
        <xdr:cNvSpPr>
          <a:spLocks noChangeArrowheads="1"/>
        </xdr:cNvSpPr>
      </xdr:nvSpPr>
      <xdr:spPr bwMode="auto">
        <a:xfrm>
          <a:off x="31059120" y="5615940"/>
          <a:ext cx="2438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861060</xdr:colOff>
      <xdr:row>5</xdr:row>
      <xdr:rowOff>2948940</xdr:rowOff>
    </xdr:from>
    <xdr:to>
      <xdr:col>19</xdr:col>
      <xdr:colOff>297180</xdr:colOff>
      <xdr:row>5</xdr:row>
      <xdr:rowOff>3215640</xdr:rowOff>
    </xdr:to>
    <xdr:sp macro="" textlink="">
      <xdr:nvSpPr>
        <xdr:cNvPr id="832840" name="Rectangle 10"/>
        <xdr:cNvSpPr>
          <a:spLocks noChangeArrowheads="1"/>
        </xdr:cNvSpPr>
      </xdr:nvSpPr>
      <xdr:spPr bwMode="auto">
        <a:xfrm>
          <a:off x="31920180" y="4335780"/>
          <a:ext cx="8001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76200</xdr:colOff>
      <xdr:row>0</xdr:row>
      <xdr:rowOff>266700</xdr:rowOff>
    </xdr:from>
    <xdr:to>
      <xdr:col>19</xdr:col>
      <xdr:colOff>487680</xdr:colOff>
      <xdr:row>1</xdr:row>
      <xdr:rowOff>274320</xdr:rowOff>
    </xdr:to>
    <xdr:sp macro="" textlink="">
      <xdr:nvSpPr>
        <xdr:cNvPr id="832841" name="Rectangle 10"/>
        <xdr:cNvSpPr>
          <a:spLocks noChangeArrowheads="1"/>
        </xdr:cNvSpPr>
      </xdr:nvSpPr>
      <xdr:spPr bwMode="auto">
        <a:xfrm>
          <a:off x="32499300" y="266700"/>
          <a:ext cx="41148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198120</xdr:rowOff>
    </xdr:from>
    <xdr:to>
      <xdr:col>18</xdr:col>
      <xdr:colOff>30480</xdr:colOff>
      <xdr:row>8</xdr:row>
      <xdr:rowOff>190500</xdr:rowOff>
    </xdr:to>
    <xdr:sp macro="" textlink="">
      <xdr:nvSpPr>
        <xdr:cNvPr id="832842" name="Rectangle 212"/>
        <xdr:cNvSpPr>
          <a:spLocks noChangeArrowheads="1"/>
        </xdr:cNvSpPr>
      </xdr:nvSpPr>
      <xdr:spPr bwMode="auto">
        <a:xfrm>
          <a:off x="310591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198120</xdr:rowOff>
    </xdr:from>
    <xdr:to>
      <xdr:col>18</xdr:col>
      <xdr:colOff>30480</xdr:colOff>
      <xdr:row>8</xdr:row>
      <xdr:rowOff>190500</xdr:rowOff>
    </xdr:to>
    <xdr:sp macro="" textlink="">
      <xdr:nvSpPr>
        <xdr:cNvPr id="832843" name="Rectangle 212"/>
        <xdr:cNvSpPr>
          <a:spLocks noChangeArrowheads="1"/>
        </xdr:cNvSpPr>
      </xdr:nvSpPr>
      <xdr:spPr bwMode="auto">
        <a:xfrm>
          <a:off x="310591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198120</xdr:rowOff>
    </xdr:from>
    <xdr:to>
      <xdr:col>18</xdr:col>
      <xdr:colOff>30480</xdr:colOff>
      <xdr:row>8</xdr:row>
      <xdr:rowOff>190500</xdr:rowOff>
    </xdr:to>
    <xdr:sp macro="" textlink="">
      <xdr:nvSpPr>
        <xdr:cNvPr id="832844" name="Rectangle 212"/>
        <xdr:cNvSpPr>
          <a:spLocks noChangeArrowheads="1"/>
        </xdr:cNvSpPr>
      </xdr:nvSpPr>
      <xdr:spPr bwMode="auto">
        <a:xfrm>
          <a:off x="310591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198120</xdr:rowOff>
    </xdr:from>
    <xdr:to>
      <xdr:col>18</xdr:col>
      <xdr:colOff>30480</xdr:colOff>
      <xdr:row>8</xdr:row>
      <xdr:rowOff>190500</xdr:rowOff>
    </xdr:to>
    <xdr:sp macro="" textlink="">
      <xdr:nvSpPr>
        <xdr:cNvPr id="832845" name="Rectangle 212"/>
        <xdr:cNvSpPr>
          <a:spLocks noChangeArrowheads="1"/>
        </xdr:cNvSpPr>
      </xdr:nvSpPr>
      <xdr:spPr bwMode="auto">
        <a:xfrm>
          <a:off x="310591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198120</xdr:rowOff>
    </xdr:from>
    <xdr:to>
      <xdr:col>19</xdr:col>
      <xdr:colOff>30480</xdr:colOff>
      <xdr:row>8</xdr:row>
      <xdr:rowOff>190500</xdr:rowOff>
    </xdr:to>
    <xdr:sp macro="" textlink="">
      <xdr:nvSpPr>
        <xdr:cNvPr id="832846" name="Rectangle 212"/>
        <xdr:cNvSpPr>
          <a:spLocks noChangeArrowheads="1"/>
        </xdr:cNvSpPr>
      </xdr:nvSpPr>
      <xdr:spPr bwMode="auto">
        <a:xfrm>
          <a:off x="3242310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198120</xdr:rowOff>
    </xdr:from>
    <xdr:to>
      <xdr:col>19</xdr:col>
      <xdr:colOff>30480</xdr:colOff>
      <xdr:row>8</xdr:row>
      <xdr:rowOff>190500</xdr:rowOff>
    </xdr:to>
    <xdr:sp macro="" textlink="">
      <xdr:nvSpPr>
        <xdr:cNvPr id="832847" name="Rectangle 212"/>
        <xdr:cNvSpPr>
          <a:spLocks noChangeArrowheads="1"/>
        </xdr:cNvSpPr>
      </xdr:nvSpPr>
      <xdr:spPr bwMode="auto">
        <a:xfrm>
          <a:off x="3242310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198120</xdr:rowOff>
    </xdr:from>
    <xdr:to>
      <xdr:col>19</xdr:col>
      <xdr:colOff>30480</xdr:colOff>
      <xdr:row>8</xdr:row>
      <xdr:rowOff>190500</xdr:rowOff>
    </xdr:to>
    <xdr:sp macro="" textlink="">
      <xdr:nvSpPr>
        <xdr:cNvPr id="832848" name="Rectangle 212"/>
        <xdr:cNvSpPr>
          <a:spLocks noChangeArrowheads="1"/>
        </xdr:cNvSpPr>
      </xdr:nvSpPr>
      <xdr:spPr bwMode="auto">
        <a:xfrm>
          <a:off x="3242310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198120</xdr:rowOff>
    </xdr:from>
    <xdr:to>
      <xdr:col>19</xdr:col>
      <xdr:colOff>30480</xdr:colOff>
      <xdr:row>8</xdr:row>
      <xdr:rowOff>190500</xdr:rowOff>
    </xdr:to>
    <xdr:sp macro="" textlink="">
      <xdr:nvSpPr>
        <xdr:cNvPr id="832849" name="Rectangle 212"/>
        <xdr:cNvSpPr>
          <a:spLocks noChangeArrowheads="1"/>
        </xdr:cNvSpPr>
      </xdr:nvSpPr>
      <xdr:spPr bwMode="auto">
        <a:xfrm>
          <a:off x="3242310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198120</xdr:rowOff>
    </xdr:from>
    <xdr:to>
      <xdr:col>20</xdr:col>
      <xdr:colOff>30480</xdr:colOff>
      <xdr:row>8</xdr:row>
      <xdr:rowOff>190500</xdr:rowOff>
    </xdr:to>
    <xdr:sp macro="" textlink="">
      <xdr:nvSpPr>
        <xdr:cNvPr id="832850" name="Rectangle 212"/>
        <xdr:cNvSpPr>
          <a:spLocks noChangeArrowheads="1"/>
        </xdr:cNvSpPr>
      </xdr:nvSpPr>
      <xdr:spPr bwMode="auto">
        <a:xfrm>
          <a:off x="336118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198120</xdr:rowOff>
    </xdr:from>
    <xdr:to>
      <xdr:col>20</xdr:col>
      <xdr:colOff>30480</xdr:colOff>
      <xdr:row>8</xdr:row>
      <xdr:rowOff>190500</xdr:rowOff>
    </xdr:to>
    <xdr:sp macro="" textlink="">
      <xdr:nvSpPr>
        <xdr:cNvPr id="832851" name="Rectangle 212"/>
        <xdr:cNvSpPr>
          <a:spLocks noChangeArrowheads="1"/>
        </xdr:cNvSpPr>
      </xdr:nvSpPr>
      <xdr:spPr bwMode="auto">
        <a:xfrm>
          <a:off x="336118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198120</xdr:rowOff>
    </xdr:from>
    <xdr:to>
      <xdr:col>20</xdr:col>
      <xdr:colOff>30480</xdr:colOff>
      <xdr:row>8</xdr:row>
      <xdr:rowOff>190500</xdr:rowOff>
    </xdr:to>
    <xdr:sp macro="" textlink="">
      <xdr:nvSpPr>
        <xdr:cNvPr id="832852" name="Rectangle 212"/>
        <xdr:cNvSpPr>
          <a:spLocks noChangeArrowheads="1"/>
        </xdr:cNvSpPr>
      </xdr:nvSpPr>
      <xdr:spPr bwMode="auto">
        <a:xfrm>
          <a:off x="336118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198120</xdr:rowOff>
    </xdr:from>
    <xdr:to>
      <xdr:col>20</xdr:col>
      <xdr:colOff>30480</xdr:colOff>
      <xdr:row>8</xdr:row>
      <xdr:rowOff>190500</xdr:rowOff>
    </xdr:to>
    <xdr:sp macro="" textlink="">
      <xdr:nvSpPr>
        <xdr:cNvPr id="832853" name="Rectangle 212"/>
        <xdr:cNvSpPr>
          <a:spLocks noChangeArrowheads="1"/>
        </xdr:cNvSpPr>
      </xdr:nvSpPr>
      <xdr:spPr bwMode="auto">
        <a:xfrm>
          <a:off x="336118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198120</xdr:rowOff>
    </xdr:from>
    <xdr:to>
      <xdr:col>18</xdr:col>
      <xdr:colOff>30480</xdr:colOff>
      <xdr:row>8</xdr:row>
      <xdr:rowOff>190500</xdr:rowOff>
    </xdr:to>
    <xdr:sp macro="" textlink="">
      <xdr:nvSpPr>
        <xdr:cNvPr id="832854" name="Rectangle 212"/>
        <xdr:cNvSpPr>
          <a:spLocks noChangeArrowheads="1"/>
        </xdr:cNvSpPr>
      </xdr:nvSpPr>
      <xdr:spPr bwMode="auto">
        <a:xfrm>
          <a:off x="310591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198120</xdr:rowOff>
    </xdr:from>
    <xdr:to>
      <xdr:col>18</xdr:col>
      <xdr:colOff>30480</xdr:colOff>
      <xdr:row>8</xdr:row>
      <xdr:rowOff>190500</xdr:rowOff>
    </xdr:to>
    <xdr:sp macro="" textlink="">
      <xdr:nvSpPr>
        <xdr:cNvPr id="832855" name="Rectangle 212"/>
        <xdr:cNvSpPr>
          <a:spLocks noChangeArrowheads="1"/>
        </xdr:cNvSpPr>
      </xdr:nvSpPr>
      <xdr:spPr bwMode="auto">
        <a:xfrm>
          <a:off x="310591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7</xdr:row>
      <xdr:rowOff>198120</xdr:rowOff>
    </xdr:from>
    <xdr:to>
      <xdr:col>21</xdr:col>
      <xdr:colOff>30480</xdr:colOff>
      <xdr:row>8</xdr:row>
      <xdr:rowOff>190500</xdr:rowOff>
    </xdr:to>
    <xdr:sp macro="" textlink="">
      <xdr:nvSpPr>
        <xdr:cNvPr id="832856" name="Rectangle 212"/>
        <xdr:cNvSpPr>
          <a:spLocks noChangeArrowheads="1"/>
        </xdr:cNvSpPr>
      </xdr:nvSpPr>
      <xdr:spPr bwMode="auto">
        <a:xfrm>
          <a:off x="3501390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1074420</xdr:colOff>
      <xdr:row>15</xdr:row>
      <xdr:rowOff>0</xdr:rowOff>
    </xdr:from>
    <xdr:to>
      <xdr:col>6</xdr:col>
      <xdr:colOff>0</xdr:colOff>
      <xdr:row>15</xdr:row>
      <xdr:rowOff>236220</xdr:rowOff>
    </xdr:to>
    <xdr:sp macro="" textlink="">
      <xdr:nvSpPr>
        <xdr:cNvPr id="832857" name="Rectangle 9"/>
        <xdr:cNvSpPr>
          <a:spLocks noChangeArrowheads="1"/>
        </xdr:cNvSpPr>
      </xdr:nvSpPr>
      <xdr:spPr bwMode="auto">
        <a:xfrm>
          <a:off x="12672060" y="7383780"/>
          <a:ext cx="81534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1051560</xdr:colOff>
      <xdr:row>30</xdr:row>
      <xdr:rowOff>220980</xdr:rowOff>
    </xdr:from>
    <xdr:to>
      <xdr:col>6</xdr:col>
      <xdr:colOff>0</xdr:colOff>
      <xdr:row>31</xdr:row>
      <xdr:rowOff>213360</xdr:rowOff>
    </xdr:to>
    <xdr:sp macro="" textlink="">
      <xdr:nvSpPr>
        <xdr:cNvPr id="832858" name="Rectangle 16"/>
        <xdr:cNvSpPr>
          <a:spLocks noChangeArrowheads="1"/>
        </xdr:cNvSpPr>
      </xdr:nvSpPr>
      <xdr:spPr bwMode="auto">
        <a:xfrm>
          <a:off x="12649200" y="11262360"/>
          <a:ext cx="83820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29</xdr:row>
      <xdr:rowOff>198120</xdr:rowOff>
    </xdr:from>
    <xdr:to>
      <xdr:col>6</xdr:col>
      <xdr:colOff>0</xdr:colOff>
      <xdr:row>30</xdr:row>
      <xdr:rowOff>236220</xdr:rowOff>
    </xdr:to>
    <xdr:sp macro="" textlink="">
      <xdr:nvSpPr>
        <xdr:cNvPr id="832859" name="Rectangle 10"/>
        <xdr:cNvSpPr>
          <a:spLocks noChangeArrowheads="1"/>
        </xdr:cNvSpPr>
      </xdr:nvSpPr>
      <xdr:spPr bwMode="auto">
        <a:xfrm>
          <a:off x="12702540" y="10995660"/>
          <a:ext cx="78486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1097280</xdr:colOff>
      <xdr:row>27</xdr:row>
      <xdr:rowOff>190500</xdr:rowOff>
    </xdr:from>
    <xdr:to>
      <xdr:col>6</xdr:col>
      <xdr:colOff>0</xdr:colOff>
      <xdr:row>28</xdr:row>
      <xdr:rowOff>236220</xdr:rowOff>
    </xdr:to>
    <xdr:sp macro="" textlink="">
      <xdr:nvSpPr>
        <xdr:cNvPr id="832860" name="Rectangle 10"/>
        <xdr:cNvSpPr>
          <a:spLocks noChangeArrowheads="1"/>
        </xdr:cNvSpPr>
      </xdr:nvSpPr>
      <xdr:spPr bwMode="auto">
        <a:xfrm>
          <a:off x="12694920" y="10500360"/>
          <a:ext cx="792480" cy="289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AY103"/>
  <sheetViews>
    <sheetView showZeros="0" tabSelected="1" view="pageBreakPreview" topLeftCell="AG1" zoomScale="50" zoomScaleNormal="70" zoomScaleSheetLayoutView="50" workbookViewId="0">
      <selection activeCell="V5" sqref="V5:AG5"/>
    </sheetView>
  </sheetViews>
  <sheetFormatPr defaultColWidth="9.109375" defaultRowHeight="18"/>
  <cols>
    <col min="1" max="1" width="12.33203125" style="2" customWidth="1"/>
    <col min="2" max="2" width="65" style="2" customWidth="1"/>
    <col min="3" max="3" width="36.6640625" style="2" customWidth="1"/>
    <col min="4" max="6" width="27.5546875" style="1" customWidth="1"/>
    <col min="7" max="9" width="27.109375" style="1" customWidth="1"/>
    <col min="10" max="10" width="20.88671875" style="1" customWidth="1"/>
    <col min="11" max="11" width="21" style="1" customWidth="1"/>
    <col min="12" max="12" width="18.88671875" style="1" customWidth="1"/>
    <col min="13" max="13" width="21.109375" style="1" customWidth="1"/>
    <col min="14" max="14" width="16.5546875" style="1" customWidth="1"/>
    <col min="15" max="18" width="19.109375" style="1" customWidth="1"/>
    <col min="19" max="19" width="19.88671875" style="1" customWidth="1"/>
    <col min="20" max="20" width="17.33203125" style="1" customWidth="1"/>
    <col min="21" max="21" width="20.44140625" style="1" customWidth="1"/>
    <col min="22" max="22" width="21.44140625" style="1" customWidth="1"/>
    <col min="23" max="23" width="18.6640625" style="1" customWidth="1"/>
    <col min="24" max="24" width="19" style="1" customWidth="1"/>
    <col min="25" max="25" width="20.33203125" style="2" customWidth="1"/>
    <col min="26" max="26" width="16.6640625" style="2" customWidth="1"/>
    <col min="27" max="28" width="19.109375" style="2" customWidth="1"/>
    <col min="29" max="29" width="15.88671875" style="2" customWidth="1"/>
    <col min="30" max="30" width="18.33203125" style="2" customWidth="1"/>
    <col min="31" max="32" width="20.44140625" style="2" customWidth="1"/>
    <col min="33" max="33" width="18.5546875" style="2" customWidth="1"/>
    <col min="34" max="42" width="22.5546875" style="2" customWidth="1"/>
    <col min="43" max="51" width="25.6640625" style="2" customWidth="1"/>
    <col min="52" max="16384" width="9.109375" style="2"/>
  </cols>
  <sheetData>
    <row r="1" spans="1:51" ht="21.75" customHeight="1">
      <c r="A1" s="135" t="s">
        <v>4</v>
      </c>
      <c r="B1" s="135"/>
      <c r="C1" s="135"/>
      <c r="D1" s="135"/>
      <c r="E1" s="135"/>
      <c r="F1" s="135"/>
      <c r="G1" s="135"/>
      <c r="H1" s="135"/>
      <c r="I1" s="135"/>
      <c r="J1" s="87"/>
      <c r="K1" s="87"/>
      <c r="L1" s="87"/>
      <c r="M1" s="87"/>
      <c r="N1" s="87"/>
      <c r="O1" s="87"/>
      <c r="P1" s="87"/>
      <c r="Q1" s="87"/>
      <c r="R1" s="87"/>
    </row>
    <row r="2" spans="1:51" ht="21.75" customHeight="1">
      <c r="A2" s="87"/>
      <c r="B2" s="87"/>
      <c r="C2" s="137" t="s">
        <v>6</v>
      </c>
      <c r="D2" s="137"/>
      <c r="E2" s="137"/>
      <c r="F2" s="137"/>
      <c r="G2" s="137"/>
      <c r="H2" s="137"/>
      <c r="I2" s="137"/>
      <c r="J2" s="87"/>
      <c r="K2" s="87"/>
      <c r="L2" s="87"/>
      <c r="M2" s="87"/>
      <c r="N2" s="87"/>
      <c r="O2" s="87"/>
      <c r="P2" s="87"/>
      <c r="Q2" s="87"/>
      <c r="R2" s="87"/>
    </row>
    <row r="3" spans="1:51" ht="21.75" customHeight="1">
      <c r="A3" s="140" t="s">
        <v>39</v>
      </c>
      <c r="B3" s="140"/>
      <c r="C3" s="140"/>
      <c r="D3" s="140"/>
      <c r="E3" s="140"/>
      <c r="F3" s="140"/>
      <c r="G3" s="140"/>
      <c r="H3" s="140"/>
      <c r="I3" s="140"/>
      <c r="J3" s="88"/>
      <c r="K3" s="88"/>
      <c r="L3" s="88"/>
      <c r="M3" s="88"/>
      <c r="N3" s="88"/>
      <c r="O3" s="88"/>
      <c r="P3" s="88"/>
      <c r="Q3" s="88"/>
      <c r="R3" s="88"/>
    </row>
    <row r="4" spans="1:51" ht="18.75" customHeight="1" thickBot="1">
      <c r="D4" s="2"/>
      <c r="E4" s="2"/>
      <c r="F4" s="2"/>
      <c r="G4" s="2"/>
      <c r="H4" s="2"/>
      <c r="I4" s="4" t="s">
        <v>10</v>
      </c>
      <c r="J4" s="2"/>
      <c r="K4" s="2"/>
      <c r="L4" s="46"/>
      <c r="M4" s="2"/>
      <c r="N4" s="2"/>
      <c r="O4" s="46"/>
      <c r="P4" s="98"/>
      <c r="Q4" s="98"/>
      <c r="R4" s="98"/>
      <c r="U4" s="46" t="s">
        <v>10</v>
      </c>
      <c r="V4" s="11"/>
      <c r="W4" s="11"/>
      <c r="X4" s="11"/>
      <c r="Y4" s="11"/>
      <c r="Z4" s="11"/>
      <c r="AA4" s="11"/>
      <c r="AB4" s="11"/>
      <c r="AC4" s="11"/>
      <c r="AD4" s="46"/>
      <c r="AE4" s="46"/>
      <c r="AF4" s="46"/>
      <c r="AG4" s="46" t="s">
        <v>10</v>
      </c>
      <c r="AH4" s="46"/>
      <c r="AI4" s="46"/>
      <c r="AJ4" s="46"/>
      <c r="AK4" s="89"/>
      <c r="AL4" s="89"/>
      <c r="AM4" s="46"/>
      <c r="AN4" s="89"/>
      <c r="AO4" s="89"/>
      <c r="AP4" s="46" t="s">
        <v>10</v>
      </c>
      <c r="AQ4" s="46"/>
      <c r="AR4" s="46"/>
      <c r="AS4" s="46"/>
      <c r="AT4" s="46"/>
      <c r="AU4" s="46"/>
      <c r="AV4" s="46"/>
      <c r="AW4" s="89"/>
      <c r="AX4" s="89"/>
      <c r="AY4" s="46" t="s">
        <v>10</v>
      </c>
    </row>
    <row r="5" spans="1:51" s="8" customFormat="1" ht="26.25" customHeight="1" thickBot="1">
      <c r="A5" s="131" t="s">
        <v>2</v>
      </c>
      <c r="B5" s="131" t="s">
        <v>5</v>
      </c>
      <c r="C5" s="131" t="s">
        <v>8</v>
      </c>
      <c r="D5" s="128" t="s">
        <v>1</v>
      </c>
      <c r="E5" s="129"/>
      <c r="F5" s="129"/>
      <c r="G5" s="129"/>
      <c r="H5" s="129"/>
      <c r="I5" s="129"/>
      <c r="J5" s="110" t="s">
        <v>1</v>
      </c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 t="s">
        <v>1</v>
      </c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 t="s">
        <v>1</v>
      </c>
      <c r="AI5" s="110"/>
      <c r="AJ5" s="110"/>
      <c r="AK5" s="110"/>
      <c r="AL5" s="110"/>
      <c r="AM5" s="110"/>
      <c r="AN5" s="110"/>
      <c r="AO5" s="110"/>
      <c r="AP5" s="110"/>
      <c r="AQ5" s="110" t="s">
        <v>1</v>
      </c>
      <c r="AR5" s="110"/>
      <c r="AS5" s="110"/>
      <c r="AT5" s="110"/>
      <c r="AU5" s="110"/>
      <c r="AV5" s="110"/>
      <c r="AW5" s="110"/>
      <c r="AX5" s="110"/>
      <c r="AY5" s="110"/>
    </row>
    <row r="6" spans="1:51" ht="244.5" customHeight="1" thickBot="1">
      <c r="A6" s="132"/>
      <c r="B6" s="132"/>
      <c r="C6" s="132"/>
      <c r="D6" s="138" t="s">
        <v>11</v>
      </c>
      <c r="E6" s="139"/>
      <c r="F6" s="139"/>
      <c r="G6" s="123" t="s">
        <v>41</v>
      </c>
      <c r="H6" s="124"/>
      <c r="I6" s="125"/>
      <c r="J6" s="128" t="s">
        <v>42</v>
      </c>
      <c r="K6" s="129"/>
      <c r="L6" s="130"/>
      <c r="M6" s="133" t="s">
        <v>43</v>
      </c>
      <c r="N6" s="133"/>
      <c r="O6" s="134"/>
      <c r="P6" s="133" t="s">
        <v>44</v>
      </c>
      <c r="Q6" s="133"/>
      <c r="R6" s="134"/>
      <c r="S6" s="117" t="s">
        <v>9</v>
      </c>
      <c r="T6" s="118"/>
      <c r="U6" s="119"/>
      <c r="V6" s="114" t="s">
        <v>45</v>
      </c>
      <c r="W6" s="115"/>
      <c r="X6" s="116"/>
      <c r="Y6" s="120" t="s">
        <v>46</v>
      </c>
      <c r="Z6" s="121"/>
      <c r="AA6" s="122"/>
      <c r="AB6" s="120" t="s">
        <v>47</v>
      </c>
      <c r="AC6" s="121"/>
      <c r="AD6" s="122"/>
      <c r="AE6" s="120" t="s">
        <v>48</v>
      </c>
      <c r="AF6" s="121"/>
      <c r="AG6" s="122"/>
      <c r="AH6" s="120" t="s">
        <v>49</v>
      </c>
      <c r="AI6" s="121"/>
      <c r="AJ6" s="122"/>
      <c r="AK6" s="111" t="s">
        <v>50</v>
      </c>
      <c r="AL6" s="112"/>
      <c r="AM6" s="113"/>
      <c r="AN6" s="111" t="s">
        <v>51</v>
      </c>
      <c r="AO6" s="112"/>
      <c r="AP6" s="113"/>
      <c r="AQ6" s="111" t="s">
        <v>53</v>
      </c>
      <c r="AR6" s="112"/>
      <c r="AS6" s="113"/>
      <c r="AT6" s="111" t="s">
        <v>54</v>
      </c>
      <c r="AU6" s="112"/>
      <c r="AV6" s="113"/>
      <c r="AW6" s="111" t="s">
        <v>52</v>
      </c>
      <c r="AX6" s="112"/>
      <c r="AY6" s="113"/>
    </row>
    <row r="7" spans="1:51" ht="73.5" customHeight="1" thickBot="1">
      <c r="A7" s="132"/>
      <c r="B7" s="132"/>
      <c r="C7" s="132"/>
      <c r="D7" s="18" t="s">
        <v>40</v>
      </c>
      <c r="E7" s="19" t="s">
        <v>3</v>
      </c>
      <c r="F7" s="41" t="s">
        <v>7</v>
      </c>
      <c r="G7" s="18" t="str">
        <f>D7</f>
        <v>розпис на січень
- березень</v>
      </c>
      <c r="H7" s="19" t="s">
        <v>3</v>
      </c>
      <c r="I7" s="20" t="s">
        <v>7</v>
      </c>
      <c r="J7" s="18" t="str">
        <f>D7</f>
        <v>розпис на січень
- березень</v>
      </c>
      <c r="K7" s="19" t="s">
        <v>3</v>
      </c>
      <c r="L7" s="20" t="s">
        <v>7</v>
      </c>
      <c r="M7" s="60" t="str">
        <f>D7</f>
        <v>розпис на січень
- березень</v>
      </c>
      <c r="N7" s="19" t="s">
        <v>3</v>
      </c>
      <c r="O7" s="20" t="s">
        <v>7</v>
      </c>
      <c r="P7" s="100" t="str">
        <f>G7</f>
        <v>розпис на січень
- березень</v>
      </c>
      <c r="Q7" s="101" t="s">
        <v>3</v>
      </c>
      <c r="R7" s="99" t="s">
        <v>7</v>
      </c>
      <c r="S7" s="18" t="str">
        <f>D7</f>
        <v>розпис на січень
- березень</v>
      </c>
      <c r="T7" s="19" t="s">
        <v>3</v>
      </c>
      <c r="U7" s="20" t="s">
        <v>7</v>
      </c>
      <c r="V7" s="18" t="str">
        <f>D7</f>
        <v>розпис на січень
- березень</v>
      </c>
      <c r="W7" s="19" t="s">
        <v>3</v>
      </c>
      <c r="X7" s="20" t="s">
        <v>7</v>
      </c>
      <c r="Y7" s="18" t="str">
        <f>D7</f>
        <v>розпис на січень
- березень</v>
      </c>
      <c r="Z7" s="19" t="s">
        <v>3</v>
      </c>
      <c r="AA7" s="86" t="s">
        <v>7</v>
      </c>
      <c r="AB7" s="18" t="str">
        <f>D7</f>
        <v>розпис на січень
- березень</v>
      </c>
      <c r="AC7" s="19" t="s">
        <v>3</v>
      </c>
      <c r="AD7" s="86" t="s">
        <v>7</v>
      </c>
      <c r="AE7" s="18" t="str">
        <f>G7</f>
        <v>розпис на січень
- березень</v>
      </c>
      <c r="AF7" s="19" t="s">
        <v>3</v>
      </c>
      <c r="AG7" s="86" t="s">
        <v>7</v>
      </c>
      <c r="AH7" s="18" t="str">
        <f>J7</f>
        <v>розпис на січень
- березень</v>
      </c>
      <c r="AI7" s="19" t="s">
        <v>3</v>
      </c>
      <c r="AJ7" s="86" t="s">
        <v>7</v>
      </c>
      <c r="AK7" s="18" t="str">
        <f>G7</f>
        <v>розпис на січень
- березень</v>
      </c>
      <c r="AL7" s="19" t="s">
        <v>3</v>
      </c>
      <c r="AM7" s="86" t="s">
        <v>7</v>
      </c>
      <c r="AN7" s="18" t="str">
        <f>J7</f>
        <v>розпис на січень
- березень</v>
      </c>
      <c r="AO7" s="19" t="s">
        <v>3</v>
      </c>
      <c r="AP7" s="86" t="s">
        <v>7</v>
      </c>
      <c r="AQ7" s="18" t="str">
        <f>M7</f>
        <v>розпис на січень
- березень</v>
      </c>
      <c r="AR7" s="19" t="s">
        <v>3</v>
      </c>
      <c r="AS7" s="86" t="s">
        <v>7</v>
      </c>
      <c r="AT7" s="18" t="str">
        <f>P7</f>
        <v>розпис на січень
- березень</v>
      </c>
      <c r="AU7" s="19" t="s">
        <v>3</v>
      </c>
      <c r="AV7" s="86" t="s">
        <v>7</v>
      </c>
      <c r="AW7" s="18" t="s">
        <v>37</v>
      </c>
      <c r="AX7" s="19" t="s">
        <v>3</v>
      </c>
      <c r="AY7" s="86" t="s">
        <v>7</v>
      </c>
    </row>
    <row r="8" spans="1:51" s="5" customFormat="1" ht="18.75" customHeight="1" thickBo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6">
        <v>16</v>
      </c>
      <c r="Q8" s="106">
        <v>17</v>
      </c>
      <c r="R8" s="106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">
        <v>28</v>
      </c>
      <c r="AC8" s="10">
        <v>29</v>
      </c>
      <c r="AD8" s="10">
        <v>30</v>
      </c>
      <c r="AE8" s="10"/>
      <c r="AF8" s="10"/>
      <c r="AG8" s="10"/>
      <c r="AH8" s="10"/>
      <c r="AI8" s="10"/>
      <c r="AJ8" s="10"/>
      <c r="AK8" s="10">
        <v>31</v>
      </c>
      <c r="AL8" s="10">
        <v>32</v>
      </c>
      <c r="AM8" s="10">
        <v>33</v>
      </c>
      <c r="AN8" s="10">
        <v>34</v>
      </c>
      <c r="AO8" s="10">
        <v>35</v>
      </c>
      <c r="AP8" s="10">
        <v>36</v>
      </c>
      <c r="AQ8" s="10">
        <v>37</v>
      </c>
      <c r="AR8" s="10">
        <v>38</v>
      </c>
      <c r="AS8" s="10">
        <v>39</v>
      </c>
      <c r="AT8" s="10">
        <v>40</v>
      </c>
      <c r="AU8" s="10">
        <v>41</v>
      </c>
      <c r="AV8" s="10">
        <v>42</v>
      </c>
      <c r="AW8" s="10">
        <v>43</v>
      </c>
      <c r="AX8" s="10">
        <v>44</v>
      </c>
      <c r="AY8" s="10">
        <v>45</v>
      </c>
    </row>
    <row r="9" spans="1:51" ht="19.5" customHeight="1">
      <c r="A9" s="22">
        <v>1</v>
      </c>
      <c r="B9" s="95" t="s">
        <v>13</v>
      </c>
      <c r="C9" s="58">
        <f>F9+I9+L9+O9+R9+U9+X9+AA9+AD9+AG9+AJ9+AM9+AP9+AS9+AV9+AY9</f>
        <v>1051626.2768700002</v>
      </c>
      <c r="D9" s="36">
        <v>912371.8</v>
      </c>
      <c r="E9" s="37">
        <v>912371.8</v>
      </c>
      <c r="F9" s="68">
        <v>866633.34420000005</v>
      </c>
      <c r="G9" s="72">
        <v>2814.3</v>
      </c>
      <c r="H9" s="73">
        <v>2814.3</v>
      </c>
      <c r="I9" s="69">
        <v>1326.9531200000001</v>
      </c>
      <c r="J9" s="70">
        <v>39883</v>
      </c>
      <c r="K9" s="71">
        <v>39883</v>
      </c>
      <c r="L9" s="75">
        <v>37051.047290000002</v>
      </c>
      <c r="M9" s="74">
        <v>0</v>
      </c>
      <c r="N9" s="71">
        <v>0</v>
      </c>
      <c r="O9" s="102"/>
      <c r="P9" s="72"/>
      <c r="Q9" s="73"/>
      <c r="R9" s="69"/>
      <c r="S9" s="105">
        <v>121324</v>
      </c>
      <c r="T9" s="73">
        <v>2230.6</v>
      </c>
      <c r="U9" s="69">
        <v>22439.30243</v>
      </c>
      <c r="V9" s="72">
        <v>147426.6</v>
      </c>
      <c r="W9" s="73">
        <v>147426.6</v>
      </c>
      <c r="X9" s="69">
        <v>123397.16823000001</v>
      </c>
      <c r="Y9" s="62"/>
      <c r="Z9" s="21"/>
      <c r="AA9" s="26"/>
      <c r="AB9" s="62"/>
      <c r="AC9" s="21"/>
      <c r="AD9" s="26"/>
      <c r="AE9" s="62"/>
      <c r="AF9" s="21"/>
      <c r="AG9" s="26"/>
      <c r="AH9" s="62"/>
      <c r="AI9" s="21"/>
      <c r="AJ9" s="26"/>
      <c r="AK9" s="62"/>
      <c r="AL9" s="21"/>
      <c r="AM9" s="26"/>
      <c r="AN9" s="62"/>
      <c r="AO9" s="21"/>
      <c r="AP9" s="26"/>
      <c r="AQ9" s="62"/>
      <c r="AR9" s="21"/>
      <c r="AS9" s="26"/>
      <c r="AT9" s="62"/>
      <c r="AU9" s="21"/>
      <c r="AV9" s="26"/>
      <c r="AW9" s="62"/>
      <c r="AX9" s="21"/>
      <c r="AY9" s="26">
        <v>778.46159999999998</v>
      </c>
    </row>
    <row r="10" spans="1:51" ht="19.5" customHeight="1">
      <c r="A10" s="23">
        <v>2</v>
      </c>
      <c r="B10" s="96" t="s">
        <v>14</v>
      </c>
      <c r="C10" s="58">
        <f t="shared" ref="C10:C33" si="0">F10+I10+L10+O10+R10+U10+X10+AA10+AD10+AG10+AJ10+AM10+AP10+AS10+AV10+AY10</f>
        <v>810242.98311999999</v>
      </c>
      <c r="D10" s="30">
        <v>783563.9</v>
      </c>
      <c r="E10" s="13">
        <v>783563.9</v>
      </c>
      <c r="F10" s="76">
        <v>774581.74690000003</v>
      </c>
      <c r="G10" s="30">
        <v>2412</v>
      </c>
      <c r="H10" s="13">
        <v>2412</v>
      </c>
      <c r="I10" s="77">
        <v>2593.88895</v>
      </c>
      <c r="J10" s="30">
        <v>26187.5</v>
      </c>
      <c r="K10" s="13">
        <v>26187.5</v>
      </c>
      <c r="L10" s="43">
        <v>25036.433579999997</v>
      </c>
      <c r="M10" s="34">
        <v>0</v>
      </c>
      <c r="N10" s="13">
        <v>0</v>
      </c>
      <c r="O10" s="103"/>
      <c r="P10" s="30"/>
      <c r="Q10" s="13"/>
      <c r="R10" s="31"/>
      <c r="S10" s="24">
        <v>22782.400000000001</v>
      </c>
      <c r="T10" s="14"/>
      <c r="U10" s="26"/>
      <c r="V10" s="25">
        <v>86245.5</v>
      </c>
      <c r="W10" s="14">
        <v>86245.5</v>
      </c>
      <c r="X10" s="26">
        <v>8030.9136900000003</v>
      </c>
      <c r="Y10" s="24"/>
      <c r="Z10" s="14"/>
      <c r="AA10" s="26"/>
      <c r="AB10" s="24"/>
      <c r="AC10" s="14"/>
      <c r="AD10" s="26"/>
      <c r="AE10" s="24"/>
      <c r="AF10" s="14"/>
      <c r="AG10" s="26"/>
      <c r="AH10" s="24"/>
      <c r="AI10" s="14"/>
      <c r="AJ10" s="26"/>
      <c r="AK10" s="24"/>
      <c r="AL10" s="14"/>
      <c r="AM10" s="26"/>
      <c r="AN10" s="24"/>
      <c r="AO10" s="14"/>
      <c r="AP10" s="26"/>
      <c r="AQ10" s="24"/>
      <c r="AR10" s="14"/>
      <c r="AS10" s="26"/>
      <c r="AT10" s="24"/>
      <c r="AU10" s="14"/>
      <c r="AV10" s="26"/>
      <c r="AW10" s="24"/>
      <c r="AX10" s="14"/>
      <c r="AY10" s="26"/>
    </row>
    <row r="11" spans="1:51" ht="21" customHeight="1">
      <c r="A11" s="23">
        <v>3</v>
      </c>
      <c r="B11" s="96" t="s">
        <v>15</v>
      </c>
      <c r="C11" s="58">
        <f t="shared" si="0"/>
        <v>1963989.1519599997</v>
      </c>
      <c r="D11" s="30">
        <v>1541859.2</v>
      </c>
      <c r="E11" s="13">
        <v>1541859.2</v>
      </c>
      <c r="F11" s="76">
        <v>1506602.9648</v>
      </c>
      <c r="G11" s="30">
        <v>4990.5</v>
      </c>
      <c r="H11" s="13">
        <v>4990.5</v>
      </c>
      <c r="I11" s="77">
        <v>4755.4605199999996</v>
      </c>
      <c r="J11" s="30">
        <v>89933.5</v>
      </c>
      <c r="K11" s="13">
        <v>89933.5</v>
      </c>
      <c r="L11" s="43">
        <v>66807.183649999992</v>
      </c>
      <c r="M11" s="34">
        <v>1509.2</v>
      </c>
      <c r="N11" s="13">
        <v>0</v>
      </c>
      <c r="O11" s="103"/>
      <c r="P11" s="30">
        <v>59092.794999999998</v>
      </c>
      <c r="Q11" s="13"/>
      <c r="R11" s="31"/>
      <c r="S11" s="24">
        <v>60440.5</v>
      </c>
      <c r="T11" s="14">
        <v>57354.913970000001</v>
      </c>
      <c r="U11" s="26">
        <v>74117.76397</v>
      </c>
      <c r="V11" s="30">
        <v>121174.3</v>
      </c>
      <c r="W11" s="13">
        <v>121174.3</v>
      </c>
      <c r="X11" s="26">
        <v>149984.00999000002</v>
      </c>
      <c r="Y11" s="24">
        <v>1405.5</v>
      </c>
      <c r="Z11" s="14">
        <v>1405.5</v>
      </c>
      <c r="AA11" s="26">
        <v>734.23458999999991</v>
      </c>
      <c r="AB11" s="24">
        <v>280000</v>
      </c>
      <c r="AC11" s="14">
        <v>20231.17238</v>
      </c>
      <c r="AD11" s="26">
        <v>12277.406859999999</v>
      </c>
      <c r="AE11" s="24"/>
      <c r="AF11" s="14"/>
      <c r="AG11" s="26"/>
      <c r="AH11" s="24"/>
      <c r="AI11" s="14"/>
      <c r="AJ11" s="26"/>
      <c r="AK11" s="24"/>
      <c r="AL11" s="14"/>
      <c r="AM11" s="26">
        <v>762.09132</v>
      </c>
      <c r="AN11" s="24"/>
      <c r="AO11" s="14"/>
      <c r="AP11" s="26">
        <v>137907.49378999998</v>
      </c>
      <c r="AQ11" s="24"/>
      <c r="AR11" s="14"/>
      <c r="AS11" s="26"/>
      <c r="AT11" s="24"/>
      <c r="AU11" s="14"/>
      <c r="AV11" s="26"/>
      <c r="AW11" s="24"/>
      <c r="AX11" s="14"/>
      <c r="AY11" s="26">
        <v>10040.54247</v>
      </c>
    </row>
    <row r="12" spans="1:51" ht="19.5" customHeight="1">
      <c r="A12" s="23">
        <v>4</v>
      </c>
      <c r="B12" s="96" t="s">
        <v>16</v>
      </c>
      <c r="C12" s="58">
        <f t="shared" si="0"/>
        <v>820460.70871000004</v>
      </c>
      <c r="D12" s="30">
        <v>790178.1</v>
      </c>
      <c r="E12" s="13">
        <v>790178.1</v>
      </c>
      <c r="F12" s="76">
        <v>728561.10100999998</v>
      </c>
      <c r="G12" s="30">
        <v>2829</v>
      </c>
      <c r="H12" s="13">
        <v>2829</v>
      </c>
      <c r="I12" s="77">
        <v>2427.8408399999998</v>
      </c>
      <c r="J12" s="30">
        <v>49934.5</v>
      </c>
      <c r="K12" s="13">
        <v>49934.5</v>
      </c>
      <c r="L12" s="43">
        <v>35251.43677</v>
      </c>
      <c r="M12" s="34">
        <v>0</v>
      </c>
      <c r="N12" s="13">
        <v>0</v>
      </c>
      <c r="O12" s="103"/>
      <c r="P12" s="30">
        <v>574372.62199999997</v>
      </c>
      <c r="Q12" s="13"/>
      <c r="R12" s="31"/>
      <c r="S12" s="24"/>
      <c r="T12" s="14"/>
      <c r="U12" s="26"/>
      <c r="V12" s="25">
        <v>121738.8</v>
      </c>
      <c r="W12" s="14">
        <v>121738.8</v>
      </c>
      <c r="X12" s="26">
        <v>52603.188959999999</v>
      </c>
      <c r="Y12" s="24"/>
      <c r="Z12" s="14"/>
      <c r="AA12" s="26"/>
      <c r="AB12" s="24"/>
      <c r="AC12" s="14"/>
      <c r="AD12" s="26"/>
      <c r="AE12" s="24"/>
      <c r="AF12" s="14"/>
      <c r="AG12" s="26"/>
      <c r="AH12" s="24"/>
      <c r="AI12" s="14"/>
      <c r="AJ12" s="26"/>
      <c r="AK12" s="24"/>
      <c r="AL12" s="14"/>
      <c r="AM12" s="26">
        <v>1617.14113</v>
      </c>
      <c r="AN12" s="24"/>
      <c r="AO12" s="14"/>
      <c r="AP12" s="26"/>
      <c r="AQ12" s="24"/>
      <c r="AR12" s="14"/>
      <c r="AS12" s="26"/>
      <c r="AT12" s="24"/>
      <c r="AU12" s="14"/>
      <c r="AV12" s="26"/>
      <c r="AW12" s="24"/>
      <c r="AX12" s="14"/>
      <c r="AY12" s="26"/>
    </row>
    <row r="13" spans="1:51" ht="19.5" customHeight="1">
      <c r="A13" s="23">
        <v>5</v>
      </c>
      <c r="B13" s="96" t="s">
        <v>17</v>
      </c>
      <c r="C13" s="58">
        <f t="shared" si="0"/>
        <v>744385.73515999992</v>
      </c>
      <c r="D13" s="30">
        <v>771554</v>
      </c>
      <c r="E13" s="13">
        <v>771554</v>
      </c>
      <c r="F13" s="76">
        <v>716509.62350999995</v>
      </c>
      <c r="G13" s="30">
        <v>3156.6</v>
      </c>
      <c r="H13" s="13">
        <v>3156.6</v>
      </c>
      <c r="I13" s="77">
        <v>2186.8543599999998</v>
      </c>
      <c r="J13" s="30">
        <v>32201.200000000001</v>
      </c>
      <c r="K13" s="13">
        <v>32201.200000000001</v>
      </c>
      <c r="L13" s="43">
        <v>25034.375530000001</v>
      </c>
      <c r="M13" s="34">
        <v>0</v>
      </c>
      <c r="N13" s="13">
        <v>0</v>
      </c>
      <c r="O13" s="103"/>
      <c r="P13" s="30"/>
      <c r="Q13" s="13"/>
      <c r="R13" s="31"/>
      <c r="S13" s="24"/>
      <c r="T13" s="14"/>
      <c r="U13" s="26"/>
      <c r="V13" s="25">
        <v>136074.6</v>
      </c>
      <c r="W13" s="14">
        <v>136074.6</v>
      </c>
      <c r="X13" s="26"/>
      <c r="Y13" s="24"/>
      <c r="Z13" s="14"/>
      <c r="AA13" s="26"/>
      <c r="AB13" s="24"/>
      <c r="AC13" s="14"/>
      <c r="AD13" s="26"/>
      <c r="AE13" s="24"/>
      <c r="AF13" s="14"/>
      <c r="AG13" s="26"/>
      <c r="AH13" s="24"/>
      <c r="AI13" s="14"/>
      <c r="AJ13" s="26"/>
      <c r="AK13" s="24"/>
      <c r="AL13" s="14"/>
      <c r="AM13" s="26">
        <v>654.88175999999999</v>
      </c>
      <c r="AN13" s="24"/>
      <c r="AO13" s="14"/>
      <c r="AP13" s="26"/>
      <c r="AQ13" s="24"/>
      <c r="AR13" s="14"/>
      <c r="AS13" s="26"/>
      <c r="AT13" s="24"/>
      <c r="AU13" s="14"/>
      <c r="AV13" s="26"/>
      <c r="AW13" s="24"/>
      <c r="AX13" s="14"/>
      <c r="AY13" s="26"/>
    </row>
    <row r="14" spans="1:51" ht="19.5" customHeight="1">
      <c r="A14" s="23">
        <v>6</v>
      </c>
      <c r="B14" s="96" t="s">
        <v>38</v>
      </c>
      <c r="C14" s="58">
        <f t="shared" si="0"/>
        <v>912410.32736999996</v>
      </c>
      <c r="D14" s="30">
        <v>901042.3</v>
      </c>
      <c r="E14" s="13">
        <v>901042.3</v>
      </c>
      <c r="F14" s="76">
        <v>866821.66075000004</v>
      </c>
      <c r="G14" s="30">
        <v>2313</v>
      </c>
      <c r="H14" s="13">
        <v>2313</v>
      </c>
      <c r="I14" s="77">
        <v>945.86959000000002</v>
      </c>
      <c r="J14" s="30">
        <v>31367.5</v>
      </c>
      <c r="K14" s="13">
        <v>31367.5</v>
      </c>
      <c r="L14" s="43">
        <v>22426.850839999999</v>
      </c>
      <c r="M14" s="34">
        <v>0</v>
      </c>
      <c r="N14" s="13">
        <v>0</v>
      </c>
      <c r="O14" s="103"/>
      <c r="P14" s="30"/>
      <c r="Q14" s="13"/>
      <c r="R14" s="31"/>
      <c r="S14" s="24"/>
      <c r="T14" s="14"/>
      <c r="U14" s="26"/>
      <c r="V14" s="25">
        <v>47531.4</v>
      </c>
      <c r="W14" s="14">
        <v>47531.4</v>
      </c>
      <c r="X14" s="26">
        <v>21454.854139999999</v>
      </c>
      <c r="Y14" s="24"/>
      <c r="Z14" s="14"/>
      <c r="AA14" s="26"/>
      <c r="AB14" s="24"/>
      <c r="AC14" s="14"/>
      <c r="AD14" s="26"/>
      <c r="AE14" s="24"/>
      <c r="AF14" s="14"/>
      <c r="AG14" s="26"/>
      <c r="AH14" s="24"/>
      <c r="AI14" s="14"/>
      <c r="AJ14" s="26"/>
      <c r="AK14" s="24"/>
      <c r="AL14" s="14"/>
      <c r="AM14" s="26"/>
      <c r="AN14" s="24"/>
      <c r="AO14" s="14"/>
      <c r="AP14" s="26"/>
      <c r="AQ14" s="24"/>
      <c r="AR14" s="14"/>
      <c r="AS14" s="26"/>
      <c r="AT14" s="24"/>
      <c r="AU14" s="14"/>
      <c r="AV14" s="26"/>
      <c r="AW14" s="24"/>
      <c r="AX14" s="14"/>
      <c r="AY14" s="26">
        <v>761.09205000000009</v>
      </c>
    </row>
    <row r="15" spans="1:51" ht="19.5" customHeight="1">
      <c r="A15" s="23">
        <v>7</v>
      </c>
      <c r="B15" s="96" t="s">
        <v>18</v>
      </c>
      <c r="C15" s="58">
        <f t="shared" si="0"/>
        <v>956104.89563000004</v>
      </c>
      <c r="D15" s="30">
        <v>878465.3</v>
      </c>
      <c r="E15" s="13">
        <v>878465.3</v>
      </c>
      <c r="F15" s="76">
        <v>865771.28473000007</v>
      </c>
      <c r="G15" s="30">
        <v>4804.5</v>
      </c>
      <c r="H15" s="13">
        <v>4804.5</v>
      </c>
      <c r="I15" s="77">
        <v>4455.4036999999998</v>
      </c>
      <c r="J15" s="30">
        <v>44512.4</v>
      </c>
      <c r="K15" s="13">
        <v>44512.4</v>
      </c>
      <c r="L15" s="43">
        <v>34875.969360000003</v>
      </c>
      <c r="M15" s="34">
        <v>0</v>
      </c>
      <c r="N15" s="13">
        <v>0</v>
      </c>
      <c r="O15" s="103"/>
      <c r="P15" s="30">
        <v>142399.76500000001</v>
      </c>
      <c r="Q15" s="13"/>
      <c r="R15" s="31"/>
      <c r="S15" s="24"/>
      <c r="T15" s="14"/>
      <c r="U15" s="26"/>
      <c r="V15" s="25">
        <v>105029.2</v>
      </c>
      <c r="W15" s="14">
        <v>105029.2</v>
      </c>
      <c r="X15" s="26">
        <v>51002.237840000002</v>
      </c>
      <c r="Y15" s="24"/>
      <c r="Z15" s="14"/>
      <c r="AA15" s="26"/>
      <c r="AB15" s="24"/>
      <c r="AC15" s="14"/>
      <c r="AD15" s="26"/>
      <c r="AE15" s="24"/>
      <c r="AF15" s="14"/>
      <c r="AG15" s="26"/>
      <c r="AH15" s="24"/>
      <c r="AI15" s="14"/>
      <c r="AJ15" s="26"/>
      <c r="AK15" s="24"/>
      <c r="AL15" s="14"/>
      <c r="AM15" s="26"/>
      <c r="AN15" s="24"/>
      <c r="AO15" s="14"/>
      <c r="AP15" s="26"/>
      <c r="AQ15" s="24"/>
      <c r="AR15" s="14"/>
      <c r="AS15" s="26"/>
      <c r="AT15" s="24"/>
      <c r="AU15" s="14"/>
      <c r="AV15" s="26"/>
      <c r="AW15" s="24"/>
      <c r="AX15" s="14"/>
      <c r="AY15" s="26"/>
    </row>
    <row r="16" spans="1:51" ht="19.5" customHeight="1">
      <c r="A16" s="23">
        <v>8</v>
      </c>
      <c r="B16" s="96" t="s">
        <v>19</v>
      </c>
      <c r="C16" s="58">
        <f t="shared" si="0"/>
        <v>928028.26953000005</v>
      </c>
      <c r="D16" s="30">
        <v>895776.3</v>
      </c>
      <c r="E16" s="13">
        <v>895776.3</v>
      </c>
      <c r="F16" s="76">
        <v>899287.42405999999</v>
      </c>
      <c r="G16" s="30">
        <v>3020.1</v>
      </c>
      <c r="H16" s="13">
        <v>3020.1</v>
      </c>
      <c r="I16" s="77">
        <v>2328.4813399999998</v>
      </c>
      <c r="J16" s="30">
        <v>33066</v>
      </c>
      <c r="K16" s="13">
        <v>33066</v>
      </c>
      <c r="L16" s="43">
        <v>26412.364129999998</v>
      </c>
      <c r="M16" s="34">
        <v>0</v>
      </c>
      <c r="N16" s="13">
        <v>0</v>
      </c>
      <c r="O16" s="103"/>
      <c r="P16" s="30"/>
      <c r="Q16" s="13"/>
      <c r="R16" s="31"/>
      <c r="S16" s="24"/>
      <c r="T16" s="78"/>
      <c r="U16" s="26"/>
      <c r="V16" s="25">
        <v>61112.5</v>
      </c>
      <c r="W16" s="14">
        <v>61112.5</v>
      </c>
      <c r="X16" s="26"/>
      <c r="Y16" s="24"/>
      <c r="Z16" s="14"/>
      <c r="AA16" s="26"/>
      <c r="AB16" s="24"/>
      <c r="AC16" s="14"/>
      <c r="AD16" s="26"/>
      <c r="AE16" s="24">
        <v>60000</v>
      </c>
      <c r="AF16" s="14">
        <v>60000</v>
      </c>
      <c r="AG16" s="26"/>
      <c r="AH16" s="24"/>
      <c r="AI16" s="14"/>
      <c r="AJ16" s="26"/>
      <c r="AK16" s="24"/>
      <c r="AL16" s="14"/>
      <c r="AM16" s="26"/>
      <c r="AN16" s="24"/>
      <c r="AO16" s="14"/>
      <c r="AP16" s="26"/>
      <c r="AQ16" s="24"/>
      <c r="AR16" s="14"/>
      <c r="AS16" s="26"/>
      <c r="AT16" s="24"/>
      <c r="AU16" s="14"/>
      <c r="AV16" s="26"/>
      <c r="AW16" s="24"/>
      <c r="AX16" s="14"/>
      <c r="AY16" s="26"/>
    </row>
    <row r="17" spans="1:51" ht="19.5" customHeight="1">
      <c r="A17" s="23">
        <v>9</v>
      </c>
      <c r="B17" s="96" t="s">
        <v>20</v>
      </c>
      <c r="C17" s="58">
        <f t="shared" si="0"/>
        <v>1086292.39705</v>
      </c>
      <c r="D17" s="30">
        <v>1080128</v>
      </c>
      <c r="E17" s="13">
        <v>1080128</v>
      </c>
      <c r="F17" s="76">
        <v>1038851.45452</v>
      </c>
      <c r="G17" s="30">
        <v>5139.6000000000004</v>
      </c>
      <c r="H17" s="13">
        <v>5139.6000000000004</v>
      </c>
      <c r="I17" s="77">
        <v>3028.3245499999998</v>
      </c>
      <c r="J17" s="30">
        <v>48264.800000000003</v>
      </c>
      <c r="K17" s="13">
        <v>48264.800000000003</v>
      </c>
      <c r="L17" s="43">
        <v>32580.94616</v>
      </c>
      <c r="M17" s="34">
        <v>0</v>
      </c>
      <c r="N17" s="13">
        <v>0</v>
      </c>
      <c r="O17" s="103"/>
      <c r="P17" s="30">
        <v>52600</v>
      </c>
      <c r="Q17" s="13"/>
      <c r="R17" s="31"/>
      <c r="S17" s="24"/>
      <c r="T17" s="78"/>
      <c r="U17" s="26"/>
      <c r="V17" s="25">
        <v>124979.2</v>
      </c>
      <c r="W17" s="14">
        <v>124979.2</v>
      </c>
      <c r="X17" s="26">
        <v>11831.67182</v>
      </c>
      <c r="Y17" s="24"/>
      <c r="Z17" s="14"/>
      <c r="AA17" s="26"/>
      <c r="AB17" s="24"/>
      <c r="AC17" s="14"/>
      <c r="AD17" s="26"/>
      <c r="AE17" s="24"/>
      <c r="AF17" s="14"/>
      <c r="AG17" s="26"/>
      <c r="AH17" s="24"/>
      <c r="AI17" s="14"/>
      <c r="AJ17" s="26"/>
      <c r="AK17" s="24"/>
      <c r="AL17" s="14"/>
      <c r="AM17" s="26"/>
      <c r="AN17" s="24"/>
      <c r="AO17" s="14"/>
      <c r="AP17" s="26"/>
      <c r="AQ17" s="24"/>
      <c r="AR17" s="14"/>
      <c r="AS17" s="26"/>
      <c r="AT17" s="24"/>
      <c r="AU17" s="14"/>
      <c r="AV17" s="26"/>
      <c r="AW17" s="24"/>
      <c r="AX17" s="14"/>
      <c r="AY17" s="26"/>
    </row>
    <row r="18" spans="1:51" ht="19.5" customHeight="1">
      <c r="A18" s="23">
        <v>10</v>
      </c>
      <c r="B18" s="96" t="s">
        <v>21</v>
      </c>
      <c r="C18" s="58">
        <f t="shared" si="0"/>
        <v>603300.99413000001</v>
      </c>
      <c r="D18" s="30">
        <v>552158</v>
      </c>
      <c r="E18" s="13">
        <v>552158</v>
      </c>
      <c r="F18" s="76">
        <v>540366.84732000006</v>
      </c>
      <c r="G18" s="30">
        <v>2595.9</v>
      </c>
      <c r="H18" s="13">
        <v>2595.9</v>
      </c>
      <c r="I18" s="77">
        <v>2329.92713</v>
      </c>
      <c r="J18" s="30">
        <v>26347.8</v>
      </c>
      <c r="K18" s="13">
        <v>26347.8</v>
      </c>
      <c r="L18" s="43">
        <v>20920.00058</v>
      </c>
      <c r="M18" s="34">
        <v>0</v>
      </c>
      <c r="N18" s="13">
        <v>0</v>
      </c>
      <c r="O18" s="103"/>
      <c r="P18" s="30"/>
      <c r="Q18" s="13"/>
      <c r="R18" s="31"/>
      <c r="S18" s="24"/>
      <c r="T18" s="78"/>
      <c r="U18" s="26"/>
      <c r="V18" s="25">
        <v>83763.899999999994</v>
      </c>
      <c r="W18" s="14">
        <v>83763.899999999994</v>
      </c>
      <c r="X18" s="26">
        <v>38867.219100000002</v>
      </c>
      <c r="Y18" s="24"/>
      <c r="Z18" s="14"/>
      <c r="AA18" s="26"/>
      <c r="AB18" s="24"/>
      <c r="AC18" s="14"/>
      <c r="AD18" s="26"/>
      <c r="AE18" s="24"/>
      <c r="AF18" s="14"/>
      <c r="AG18" s="26"/>
      <c r="AH18" s="24"/>
      <c r="AI18" s="14"/>
      <c r="AJ18" s="26"/>
      <c r="AK18" s="24"/>
      <c r="AL18" s="14"/>
      <c r="AM18" s="26">
        <v>817</v>
      </c>
      <c r="AN18" s="24"/>
      <c r="AO18" s="14"/>
      <c r="AP18" s="26"/>
      <c r="AQ18" s="24"/>
      <c r="AR18" s="14"/>
      <c r="AS18" s="26"/>
      <c r="AT18" s="24"/>
      <c r="AU18" s="14"/>
      <c r="AV18" s="26"/>
      <c r="AW18" s="24"/>
      <c r="AX18" s="14"/>
      <c r="AY18" s="26"/>
    </row>
    <row r="19" spans="1:51" ht="19.5" customHeight="1">
      <c r="A19" s="23">
        <v>11</v>
      </c>
      <c r="B19" s="96" t="s">
        <v>22</v>
      </c>
      <c r="C19" s="58">
        <f t="shared" si="0"/>
        <v>312762.61233999993</v>
      </c>
      <c r="D19" s="30">
        <v>308177.3</v>
      </c>
      <c r="E19" s="13">
        <v>308177.3</v>
      </c>
      <c r="F19" s="76">
        <v>296358.27039999998</v>
      </c>
      <c r="G19" s="30">
        <v>1347.6</v>
      </c>
      <c r="H19" s="13">
        <v>1347.6</v>
      </c>
      <c r="I19" s="77">
        <v>1080.5345400000001</v>
      </c>
      <c r="J19" s="30">
        <v>18098.400000000001</v>
      </c>
      <c r="K19" s="13">
        <v>18098.400000000001</v>
      </c>
      <c r="L19" s="43">
        <v>9890.5474600000016</v>
      </c>
      <c r="M19" s="34">
        <v>0</v>
      </c>
      <c r="N19" s="13">
        <v>0</v>
      </c>
      <c r="O19" s="103"/>
      <c r="P19" s="30">
        <v>101902.649</v>
      </c>
      <c r="Q19" s="13"/>
      <c r="R19" s="31"/>
      <c r="S19" s="24"/>
      <c r="T19" s="14"/>
      <c r="U19" s="26"/>
      <c r="V19" s="25">
        <v>77204.600000000006</v>
      </c>
      <c r="W19" s="14">
        <v>77204.600000000006</v>
      </c>
      <c r="X19" s="26">
        <v>100.88457000000001</v>
      </c>
      <c r="Y19" s="24"/>
      <c r="Z19" s="14"/>
      <c r="AA19" s="26"/>
      <c r="AB19" s="24"/>
      <c r="AC19" s="14"/>
      <c r="AD19" s="26"/>
      <c r="AE19" s="24"/>
      <c r="AF19" s="14"/>
      <c r="AG19" s="26"/>
      <c r="AH19" s="24"/>
      <c r="AI19" s="14"/>
      <c r="AJ19" s="26"/>
      <c r="AK19" s="24"/>
      <c r="AL19" s="14"/>
      <c r="AM19" s="26">
        <v>2327.5793699999999</v>
      </c>
      <c r="AN19" s="24"/>
      <c r="AO19" s="14"/>
      <c r="AP19" s="26"/>
      <c r="AQ19" s="24"/>
      <c r="AR19" s="14"/>
      <c r="AS19" s="26"/>
      <c r="AT19" s="24"/>
      <c r="AU19" s="14"/>
      <c r="AV19" s="26"/>
      <c r="AW19" s="24"/>
      <c r="AX19" s="14"/>
      <c r="AY19" s="26">
        <v>3004.7959999999998</v>
      </c>
    </row>
    <row r="20" spans="1:51" ht="19.5" customHeight="1">
      <c r="A20" s="23">
        <v>12</v>
      </c>
      <c r="B20" s="96" t="s">
        <v>23</v>
      </c>
      <c r="C20" s="58">
        <f t="shared" si="0"/>
        <v>1481383.1558699999</v>
      </c>
      <c r="D20" s="30">
        <v>1430228.7</v>
      </c>
      <c r="E20" s="13">
        <v>1430228.7</v>
      </c>
      <c r="F20" s="76">
        <v>1384836.2225599999</v>
      </c>
      <c r="G20" s="30">
        <v>4568.7</v>
      </c>
      <c r="H20" s="13">
        <v>4568.7</v>
      </c>
      <c r="I20" s="77"/>
      <c r="J20" s="30">
        <v>62664.7</v>
      </c>
      <c r="K20" s="13">
        <v>62664.7</v>
      </c>
      <c r="L20" s="43">
        <v>49294.579610000001</v>
      </c>
      <c r="M20" s="34">
        <v>251.5</v>
      </c>
      <c r="N20" s="13">
        <v>0</v>
      </c>
      <c r="O20" s="103"/>
      <c r="P20" s="30"/>
      <c r="Q20" s="13"/>
      <c r="R20" s="31"/>
      <c r="S20" s="24"/>
      <c r="T20" s="14"/>
      <c r="U20" s="26"/>
      <c r="V20" s="25">
        <v>127551.1</v>
      </c>
      <c r="W20" s="14">
        <v>127551.1</v>
      </c>
      <c r="X20" s="26">
        <v>40810.835740000002</v>
      </c>
      <c r="Y20" s="24"/>
      <c r="Z20" s="14"/>
      <c r="AA20" s="26"/>
      <c r="AB20" s="24"/>
      <c r="AC20" s="14"/>
      <c r="AD20" s="26"/>
      <c r="AE20" s="24"/>
      <c r="AF20" s="14"/>
      <c r="AG20" s="26"/>
      <c r="AH20" s="24"/>
      <c r="AI20" s="14"/>
      <c r="AJ20" s="26"/>
      <c r="AK20" s="24"/>
      <c r="AL20" s="14"/>
      <c r="AM20" s="26">
        <v>6441.5179600000001</v>
      </c>
      <c r="AN20" s="24"/>
      <c r="AO20" s="14"/>
      <c r="AP20" s="26"/>
      <c r="AQ20" s="24"/>
      <c r="AR20" s="14"/>
      <c r="AS20" s="26"/>
      <c r="AT20" s="24"/>
      <c r="AU20" s="14"/>
      <c r="AV20" s="26"/>
      <c r="AW20" s="24"/>
      <c r="AX20" s="14"/>
      <c r="AY20" s="26"/>
    </row>
    <row r="21" spans="1:51" ht="19.5" customHeight="1">
      <c r="A21" s="23">
        <v>13</v>
      </c>
      <c r="B21" s="96" t="s">
        <v>24</v>
      </c>
      <c r="C21" s="58">
        <f t="shared" si="0"/>
        <v>665940.5851599999</v>
      </c>
      <c r="D21" s="30">
        <v>634605</v>
      </c>
      <c r="E21" s="13">
        <v>634605</v>
      </c>
      <c r="F21" s="76">
        <v>615621.28915999993</v>
      </c>
      <c r="G21" s="30">
        <v>1667.7</v>
      </c>
      <c r="H21" s="13">
        <v>1667.7</v>
      </c>
      <c r="I21" s="77">
        <v>883.85275999999999</v>
      </c>
      <c r="J21" s="30">
        <v>27294.7</v>
      </c>
      <c r="K21" s="13">
        <v>27294.7</v>
      </c>
      <c r="L21" s="43">
        <v>22718.86104</v>
      </c>
      <c r="M21" s="34">
        <v>0</v>
      </c>
      <c r="N21" s="13">
        <v>0</v>
      </c>
      <c r="O21" s="103"/>
      <c r="P21" s="30"/>
      <c r="Q21" s="13"/>
      <c r="R21" s="31"/>
      <c r="S21" s="24"/>
      <c r="T21" s="14"/>
      <c r="U21" s="26"/>
      <c r="V21" s="25">
        <v>64972.3</v>
      </c>
      <c r="W21" s="14">
        <v>64972.3</v>
      </c>
      <c r="X21" s="26">
        <v>26716.582200000001</v>
      </c>
      <c r="Y21" s="24"/>
      <c r="Z21" s="14"/>
      <c r="AA21" s="26"/>
      <c r="AB21" s="24"/>
      <c r="AC21" s="14"/>
      <c r="AD21" s="26"/>
      <c r="AE21" s="24"/>
      <c r="AF21" s="14"/>
      <c r="AG21" s="26"/>
      <c r="AH21" s="24"/>
      <c r="AI21" s="14"/>
      <c r="AJ21" s="26"/>
      <c r="AK21" s="24"/>
      <c r="AL21" s="14"/>
      <c r="AM21" s="26"/>
      <c r="AN21" s="24"/>
      <c r="AO21" s="14"/>
      <c r="AP21" s="26"/>
      <c r="AQ21" s="24"/>
      <c r="AR21" s="14"/>
      <c r="AS21" s="26"/>
      <c r="AT21" s="24"/>
      <c r="AU21" s="14"/>
      <c r="AV21" s="26"/>
      <c r="AW21" s="24"/>
      <c r="AX21" s="14"/>
      <c r="AY21" s="26"/>
    </row>
    <row r="22" spans="1:51" ht="19.5" customHeight="1">
      <c r="A22" s="23">
        <v>14</v>
      </c>
      <c r="B22" s="96" t="s">
        <v>25</v>
      </c>
      <c r="C22" s="58">
        <f t="shared" si="0"/>
        <v>1445557.9648600002</v>
      </c>
      <c r="D22" s="30">
        <v>1303085.1000000001</v>
      </c>
      <c r="E22" s="13">
        <v>1303085.1000000001</v>
      </c>
      <c r="F22" s="76">
        <v>1264429.4175100001</v>
      </c>
      <c r="G22" s="30">
        <v>4243.5</v>
      </c>
      <c r="H22" s="13">
        <v>4243.5</v>
      </c>
      <c r="I22" s="77">
        <v>2656.99928</v>
      </c>
      <c r="J22" s="30">
        <v>61430.6</v>
      </c>
      <c r="K22" s="13">
        <v>61430.6</v>
      </c>
      <c r="L22" s="43">
        <v>50063.972179999997</v>
      </c>
      <c r="M22" s="34">
        <v>251.4</v>
      </c>
      <c r="N22" s="13">
        <v>0</v>
      </c>
      <c r="O22" s="103"/>
      <c r="P22" s="30">
        <v>33495.211000000003</v>
      </c>
      <c r="Q22" s="13"/>
      <c r="R22" s="31"/>
      <c r="S22" s="24"/>
      <c r="T22" s="14"/>
      <c r="U22" s="26"/>
      <c r="V22" s="25">
        <v>108346</v>
      </c>
      <c r="W22" s="14">
        <v>108346</v>
      </c>
      <c r="X22" s="26">
        <v>124938.71269</v>
      </c>
      <c r="Y22" s="24"/>
      <c r="Z22" s="14"/>
      <c r="AA22" s="26"/>
      <c r="AB22" s="24"/>
      <c r="AC22" s="14"/>
      <c r="AD22" s="26"/>
      <c r="AE22" s="24"/>
      <c r="AF22" s="14"/>
      <c r="AG22" s="26"/>
      <c r="AH22" s="24"/>
      <c r="AI22" s="14"/>
      <c r="AJ22" s="26"/>
      <c r="AK22" s="24"/>
      <c r="AL22" s="14"/>
      <c r="AM22" s="26"/>
      <c r="AN22" s="24"/>
      <c r="AO22" s="14"/>
      <c r="AP22" s="26"/>
      <c r="AQ22" s="24"/>
      <c r="AR22" s="14"/>
      <c r="AS22" s="26"/>
      <c r="AT22" s="24"/>
      <c r="AU22" s="14"/>
      <c r="AV22" s="26"/>
      <c r="AW22" s="24"/>
      <c r="AX22" s="14"/>
      <c r="AY22" s="26">
        <v>3468.8632000000002</v>
      </c>
    </row>
    <row r="23" spans="1:51" ht="19.5" customHeight="1">
      <c r="A23" s="23">
        <v>15</v>
      </c>
      <c r="B23" s="96" t="s">
        <v>26</v>
      </c>
      <c r="C23" s="58">
        <f t="shared" si="0"/>
        <v>778375.33263999992</v>
      </c>
      <c r="D23" s="30">
        <v>732558.5</v>
      </c>
      <c r="E23" s="13">
        <v>732558.5</v>
      </c>
      <c r="F23" s="76">
        <v>690896.52417999995</v>
      </c>
      <c r="G23" s="30">
        <v>2881.2</v>
      </c>
      <c r="H23" s="13">
        <v>2881.2</v>
      </c>
      <c r="I23" s="77">
        <v>2366.0782400000003</v>
      </c>
      <c r="J23" s="30">
        <v>38944.699999999997</v>
      </c>
      <c r="K23" s="13">
        <v>38944.699999999997</v>
      </c>
      <c r="L23" s="43">
        <v>21002.164949999998</v>
      </c>
      <c r="M23" s="34">
        <v>251.5</v>
      </c>
      <c r="N23" s="13">
        <v>0</v>
      </c>
      <c r="O23" s="103"/>
      <c r="P23" s="30">
        <v>61621.790999999997</v>
      </c>
      <c r="Q23" s="13"/>
      <c r="R23" s="31"/>
      <c r="S23" s="24">
        <v>7073</v>
      </c>
      <c r="T23" s="14">
        <v>1094.5886</v>
      </c>
      <c r="U23" s="26">
        <v>1094.5886</v>
      </c>
      <c r="V23" s="25">
        <v>153301.70000000001</v>
      </c>
      <c r="W23" s="14">
        <v>153301.70000000001</v>
      </c>
      <c r="X23" s="26">
        <v>61839.319069999998</v>
      </c>
      <c r="Y23" s="24"/>
      <c r="Z23" s="14"/>
      <c r="AA23" s="26"/>
      <c r="AB23" s="24"/>
      <c r="AC23" s="14"/>
      <c r="AD23" s="26"/>
      <c r="AE23" s="24"/>
      <c r="AF23" s="14"/>
      <c r="AG23" s="26"/>
      <c r="AH23" s="24"/>
      <c r="AI23" s="14"/>
      <c r="AJ23" s="26"/>
      <c r="AK23" s="24"/>
      <c r="AL23" s="14"/>
      <c r="AM23" s="26">
        <v>1176.6576</v>
      </c>
      <c r="AN23" s="24"/>
      <c r="AO23" s="14"/>
      <c r="AP23" s="26"/>
      <c r="AQ23" s="24"/>
      <c r="AR23" s="14"/>
      <c r="AS23" s="26"/>
      <c r="AT23" s="24"/>
      <c r="AU23" s="14"/>
      <c r="AV23" s="26"/>
      <c r="AW23" s="24"/>
      <c r="AX23" s="14"/>
      <c r="AY23" s="26"/>
    </row>
    <row r="24" spans="1:51" ht="19.5" customHeight="1">
      <c r="A24" s="23">
        <v>16</v>
      </c>
      <c r="B24" s="96" t="s">
        <v>27</v>
      </c>
      <c r="C24" s="58">
        <f t="shared" si="0"/>
        <v>908371.75469999993</v>
      </c>
      <c r="D24" s="30">
        <v>875161.4</v>
      </c>
      <c r="E24" s="13">
        <v>875161.4</v>
      </c>
      <c r="F24" s="76">
        <v>859753.00754999998</v>
      </c>
      <c r="G24" s="30">
        <v>3526.5</v>
      </c>
      <c r="H24" s="13">
        <v>3526.5</v>
      </c>
      <c r="I24" s="77">
        <v>2732.6557299999999</v>
      </c>
      <c r="J24" s="30">
        <v>29269</v>
      </c>
      <c r="K24" s="13">
        <v>29269</v>
      </c>
      <c r="L24" s="43">
        <v>21724.689420000002</v>
      </c>
      <c r="M24" s="34">
        <v>0</v>
      </c>
      <c r="N24" s="13">
        <v>0</v>
      </c>
      <c r="O24" s="103"/>
      <c r="P24" s="30"/>
      <c r="Q24" s="13"/>
      <c r="R24" s="31"/>
      <c r="S24" s="24">
        <v>32723.8</v>
      </c>
      <c r="T24" s="14"/>
      <c r="U24" s="26">
        <v>1414.68272</v>
      </c>
      <c r="V24" s="25">
        <v>61598.7</v>
      </c>
      <c r="W24" s="14">
        <v>61598.7</v>
      </c>
      <c r="X24" s="26">
        <v>21918.952280000001</v>
      </c>
      <c r="Y24" s="24"/>
      <c r="Z24" s="14"/>
      <c r="AA24" s="26"/>
      <c r="AB24" s="24"/>
      <c r="AC24" s="14"/>
      <c r="AD24" s="26"/>
      <c r="AE24" s="24"/>
      <c r="AF24" s="14"/>
      <c r="AG24" s="26"/>
      <c r="AH24" s="24"/>
      <c r="AI24" s="14"/>
      <c r="AJ24" s="26"/>
      <c r="AK24" s="24"/>
      <c r="AL24" s="14"/>
      <c r="AM24" s="26">
        <v>827.76700000000005</v>
      </c>
      <c r="AN24" s="24"/>
      <c r="AO24" s="14"/>
      <c r="AP24" s="26"/>
      <c r="AQ24" s="24"/>
      <c r="AR24" s="14"/>
      <c r="AS24" s="26"/>
      <c r="AT24" s="24"/>
      <c r="AU24" s="14"/>
      <c r="AV24" s="26"/>
      <c r="AW24" s="24"/>
      <c r="AX24" s="14"/>
      <c r="AY24" s="26"/>
    </row>
    <row r="25" spans="1:51" ht="19.5" customHeight="1">
      <c r="A25" s="23">
        <v>17</v>
      </c>
      <c r="B25" s="96" t="s">
        <v>28</v>
      </c>
      <c r="C25" s="58">
        <f t="shared" si="0"/>
        <v>510215.22439999995</v>
      </c>
      <c r="D25" s="30">
        <v>502259.8</v>
      </c>
      <c r="E25" s="13">
        <v>502259.8</v>
      </c>
      <c r="F25" s="76">
        <v>476338.77945999999</v>
      </c>
      <c r="G25" s="30">
        <v>1843.8</v>
      </c>
      <c r="H25" s="13">
        <v>1843.8</v>
      </c>
      <c r="I25" s="77">
        <v>1860.03593</v>
      </c>
      <c r="J25" s="30">
        <v>27091.8</v>
      </c>
      <c r="K25" s="13">
        <v>27091.8</v>
      </c>
      <c r="L25" s="43">
        <v>16182.246869999999</v>
      </c>
      <c r="M25" s="34">
        <v>251.5</v>
      </c>
      <c r="N25" s="13">
        <v>0</v>
      </c>
      <c r="O25" s="103"/>
      <c r="P25" s="30"/>
      <c r="Q25" s="13"/>
      <c r="R25" s="31"/>
      <c r="S25" s="24"/>
      <c r="T25" s="14"/>
      <c r="U25" s="26"/>
      <c r="V25" s="25">
        <v>101283</v>
      </c>
      <c r="W25" s="14">
        <v>101283</v>
      </c>
      <c r="X25" s="26">
        <v>15688.024140000001</v>
      </c>
      <c r="Y25" s="24"/>
      <c r="Z25" s="14"/>
      <c r="AA25" s="26"/>
      <c r="AB25" s="24"/>
      <c r="AC25" s="14"/>
      <c r="AD25" s="26"/>
      <c r="AE25" s="24"/>
      <c r="AF25" s="14"/>
      <c r="AG25" s="26"/>
      <c r="AH25" s="24"/>
      <c r="AI25" s="14"/>
      <c r="AJ25" s="26"/>
      <c r="AK25" s="24"/>
      <c r="AL25" s="14"/>
      <c r="AM25" s="26">
        <v>146.13800000000001</v>
      </c>
      <c r="AN25" s="24"/>
      <c r="AO25" s="14"/>
      <c r="AP25" s="26"/>
      <c r="AQ25" s="24"/>
      <c r="AR25" s="14"/>
      <c r="AS25" s="26"/>
      <c r="AT25" s="24"/>
      <c r="AU25" s="14"/>
      <c r="AV25" s="26"/>
      <c r="AW25" s="24"/>
      <c r="AX25" s="14"/>
      <c r="AY25" s="26"/>
    </row>
    <row r="26" spans="1:51" ht="19.5" customHeight="1">
      <c r="A26" s="23">
        <v>18</v>
      </c>
      <c r="B26" s="96" t="s">
        <v>29</v>
      </c>
      <c r="C26" s="58">
        <f t="shared" si="0"/>
        <v>682886.6460999999</v>
      </c>
      <c r="D26" s="30">
        <v>636421.4</v>
      </c>
      <c r="E26" s="13">
        <v>636421.4</v>
      </c>
      <c r="F26" s="76">
        <v>632360.08727999998</v>
      </c>
      <c r="G26" s="30">
        <v>1958.1</v>
      </c>
      <c r="H26" s="13">
        <v>1958.1</v>
      </c>
      <c r="I26" s="77">
        <v>1433.3238899999999</v>
      </c>
      <c r="J26" s="30">
        <v>25880.1</v>
      </c>
      <c r="K26" s="13">
        <v>25880.1</v>
      </c>
      <c r="L26" s="43">
        <v>20670.922059999997</v>
      </c>
      <c r="M26" s="34">
        <v>0</v>
      </c>
      <c r="N26" s="13">
        <v>0</v>
      </c>
      <c r="O26" s="103"/>
      <c r="P26" s="30"/>
      <c r="Q26" s="13"/>
      <c r="R26" s="31"/>
      <c r="S26" s="24"/>
      <c r="T26" s="14"/>
      <c r="U26" s="26"/>
      <c r="V26" s="25">
        <v>68991</v>
      </c>
      <c r="W26" s="14">
        <v>68991</v>
      </c>
      <c r="X26" s="26">
        <v>13767.894839999999</v>
      </c>
      <c r="Y26" s="24"/>
      <c r="Z26" s="14"/>
      <c r="AA26" s="26"/>
      <c r="AB26" s="24"/>
      <c r="AC26" s="14"/>
      <c r="AD26" s="26"/>
      <c r="AE26" s="24"/>
      <c r="AF26" s="14"/>
      <c r="AG26" s="26"/>
      <c r="AH26" s="24"/>
      <c r="AI26" s="14"/>
      <c r="AJ26" s="26"/>
      <c r="AK26" s="24"/>
      <c r="AL26" s="14"/>
      <c r="AM26" s="26"/>
      <c r="AN26" s="24"/>
      <c r="AO26" s="14"/>
      <c r="AP26" s="26"/>
      <c r="AQ26" s="24"/>
      <c r="AR26" s="14"/>
      <c r="AS26" s="26"/>
      <c r="AT26" s="24"/>
      <c r="AU26" s="14"/>
      <c r="AV26" s="26">
        <v>14654.418029999999</v>
      </c>
      <c r="AW26" s="24"/>
      <c r="AX26" s="14"/>
      <c r="AY26" s="26"/>
    </row>
    <row r="27" spans="1:51" ht="19.5" customHeight="1">
      <c r="A27" s="23">
        <v>19</v>
      </c>
      <c r="B27" s="96" t="s">
        <v>30</v>
      </c>
      <c r="C27" s="58">
        <f t="shared" si="0"/>
        <v>1319204.4759600002</v>
      </c>
      <c r="D27" s="30">
        <v>1172004.5</v>
      </c>
      <c r="E27" s="13">
        <v>1172004.5</v>
      </c>
      <c r="F27" s="76">
        <v>1131555.3094800001</v>
      </c>
      <c r="G27" s="30">
        <v>3365.1</v>
      </c>
      <c r="H27" s="13">
        <v>3365.1</v>
      </c>
      <c r="I27" s="77">
        <v>2539.9126800000004</v>
      </c>
      <c r="J27" s="30">
        <v>68508.100000000006</v>
      </c>
      <c r="K27" s="13">
        <v>68508.100000000006</v>
      </c>
      <c r="L27" s="43">
        <v>53485.6342</v>
      </c>
      <c r="M27" s="34">
        <v>0</v>
      </c>
      <c r="N27" s="13">
        <v>0</v>
      </c>
      <c r="O27" s="103"/>
      <c r="P27" s="30">
        <v>56667.12</v>
      </c>
      <c r="Q27" s="13"/>
      <c r="R27" s="31"/>
      <c r="S27" s="24"/>
      <c r="T27" s="14"/>
      <c r="U27" s="26"/>
      <c r="V27" s="25">
        <v>143668.79999999999</v>
      </c>
      <c r="W27" s="14">
        <v>143668.79999999999</v>
      </c>
      <c r="X27" s="26">
        <v>131623.61960000001</v>
      </c>
      <c r="Y27" s="24"/>
      <c r="Z27" s="14"/>
      <c r="AA27" s="26"/>
      <c r="AB27" s="24"/>
      <c r="AC27" s="14"/>
      <c r="AD27" s="26"/>
      <c r="AE27" s="24"/>
      <c r="AF27" s="14"/>
      <c r="AG27" s="26"/>
      <c r="AH27" s="24">
        <v>38750</v>
      </c>
      <c r="AI27" s="14">
        <v>0</v>
      </c>
      <c r="AJ27" s="26"/>
      <c r="AK27" s="24"/>
      <c r="AL27" s="14"/>
      <c r="AM27" s="26"/>
      <c r="AN27" s="24"/>
      <c r="AO27" s="14"/>
      <c r="AP27" s="26"/>
      <c r="AQ27" s="24"/>
      <c r="AR27" s="14"/>
      <c r="AS27" s="26"/>
      <c r="AT27" s="24"/>
      <c r="AU27" s="14"/>
      <c r="AV27" s="26"/>
      <c r="AW27" s="24"/>
      <c r="AX27" s="14"/>
      <c r="AY27" s="26"/>
    </row>
    <row r="28" spans="1:51" ht="19.5" customHeight="1">
      <c r="A28" s="23">
        <v>20</v>
      </c>
      <c r="B28" s="96" t="s">
        <v>31</v>
      </c>
      <c r="C28" s="58">
        <f t="shared" si="0"/>
        <v>699313.90945000015</v>
      </c>
      <c r="D28" s="30">
        <v>591129.69999999995</v>
      </c>
      <c r="E28" s="13">
        <v>591129.69999999995</v>
      </c>
      <c r="F28" s="76">
        <v>585011.32441</v>
      </c>
      <c r="G28" s="30">
        <v>2675.1</v>
      </c>
      <c r="H28" s="13">
        <v>2675.1</v>
      </c>
      <c r="I28" s="77">
        <v>2633.1167799999998</v>
      </c>
      <c r="J28" s="30">
        <v>27768.400000000001</v>
      </c>
      <c r="K28" s="13">
        <v>27768.400000000001</v>
      </c>
      <c r="L28" s="43">
        <v>20329.15381</v>
      </c>
      <c r="M28" s="34">
        <v>0</v>
      </c>
      <c r="N28" s="13">
        <v>0</v>
      </c>
      <c r="O28" s="103"/>
      <c r="P28" s="30">
        <v>29848.046999999999</v>
      </c>
      <c r="Q28" s="13"/>
      <c r="R28" s="31"/>
      <c r="S28" s="24"/>
      <c r="T28" s="14"/>
      <c r="U28" s="26"/>
      <c r="V28" s="25">
        <v>70014.100000000006</v>
      </c>
      <c r="W28" s="14">
        <v>70014.100000000006</v>
      </c>
      <c r="X28" s="26">
        <v>60205.13392</v>
      </c>
      <c r="Y28" s="24"/>
      <c r="Z28" s="14"/>
      <c r="AA28" s="26"/>
      <c r="AB28" s="24"/>
      <c r="AC28" s="14"/>
      <c r="AD28" s="26"/>
      <c r="AE28" s="24"/>
      <c r="AF28" s="14"/>
      <c r="AG28" s="26"/>
      <c r="AH28" s="24"/>
      <c r="AI28" s="14"/>
      <c r="AJ28" s="26"/>
      <c r="AK28" s="24"/>
      <c r="AL28" s="14"/>
      <c r="AM28" s="26"/>
      <c r="AN28" s="24"/>
      <c r="AO28" s="14"/>
      <c r="AP28" s="26"/>
      <c r="AQ28" s="24"/>
      <c r="AR28" s="14"/>
      <c r="AS28" s="26">
        <v>29660.064039999997</v>
      </c>
      <c r="AT28" s="24"/>
      <c r="AU28" s="14"/>
      <c r="AV28" s="26"/>
      <c r="AW28" s="24"/>
      <c r="AX28" s="14"/>
      <c r="AY28" s="26">
        <v>1475.1164899999999</v>
      </c>
    </row>
    <row r="29" spans="1:51" ht="19.5" customHeight="1">
      <c r="A29" s="23">
        <v>21</v>
      </c>
      <c r="B29" s="96" t="s">
        <v>32</v>
      </c>
      <c r="C29" s="58">
        <f t="shared" si="0"/>
        <v>779060.40792000003</v>
      </c>
      <c r="D29" s="30">
        <v>735648.9</v>
      </c>
      <c r="E29" s="13">
        <v>735648.9</v>
      </c>
      <c r="F29" s="76">
        <v>718447.95285</v>
      </c>
      <c r="G29" s="30">
        <v>3231</v>
      </c>
      <c r="H29" s="13">
        <v>3231</v>
      </c>
      <c r="I29" s="77">
        <v>2981.14266</v>
      </c>
      <c r="J29" s="30">
        <v>34749.199999999997</v>
      </c>
      <c r="K29" s="13">
        <v>34749.199999999997</v>
      </c>
      <c r="L29" s="43">
        <v>22046.514289999999</v>
      </c>
      <c r="M29" s="34">
        <v>0</v>
      </c>
      <c r="N29" s="13">
        <v>0</v>
      </c>
      <c r="O29" s="103"/>
      <c r="P29" s="30"/>
      <c r="Q29" s="13"/>
      <c r="R29" s="31"/>
      <c r="S29" s="24"/>
      <c r="T29" s="14"/>
      <c r="U29" s="26"/>
      <c r="V29" s="25">
        <v>99736.4</v>
      </c>
      <c r="W29" s="14">
        <v>99736.4</v>
      </c>
      <c r="X29" s="26">
        <v>35584.798119999999</v>
      </c>
      <c r="Y29" s="24"/>
      <c r="Z29" s="14"/>
      <c r="AA29" s="26"/>
      <c r="AB29" s="24"/>
      <c r="AC29" s="14"/>
      <c r="AD29" s="26"/>
      <c r="AE29" s="24"/>
      <c r="AF29" s="14"/>
      <c r="AG29" s="26"/>
      <c r="AH29" s="24"/>
      <c r="AI29" s="14"/>
      <c r="AJ29" s="26"/>
      <c r="AK29" s="24"/>
      <c r="AL29" s="14"/>
      <c r="AM29" s="26"/>
      <c r="AN29" s="24"/>
      <c r="AO29" s="14"/>
      <c r="AP29" s="26"/>
      <c r="AQ29" s="24"/>
      <c r="AR29" s="14"/>
      <c r="AS29" s="26"/>
      <c r="AT29" s="24"/>
      <c r="AU29" s="14"/>
      <c r="AV29" s="26"/>
      <c r="AW29" s="24"/>
      <c r="AX29" s="14"/>
      <c r="AY29" s="26"/>
    </row>
    <row r="30" spans="1:51" ht="19.5" customHeight="1">
      <c r="A30" s="23">
        <v>22</v>
      </c>
      <c r="B30" s="96" t="s">
        <v>33</v>
      </c>
      <c r="C30" s="58">
        <f t="shared" si="0"/>
        <v>682989.18313999998</v>
      </c>
      <c r="D30" s="30">
        <v>647917.19999999995</v>
      </c>
      <c r="E30" s="13">
        <v>647917.19999999995</v>
      </c>
      <c r="F30" s="76">
        <v>636753.17433000007</v>
      </c>
      <c r="G30" s="30">
        <v>1491.6</v>
      </c>
      <c r="H30" s="13">
        <v>1491.6</v>
      </c>
      <c r="I30" s="77">
        <v>1373.3830700000001</v>
      </c>
      <c r="J30" s="30">
        <v>35239.9</v>
      </c>
      <c r="K30" s="13">
        <v>35239.9</v>
      </c>
      <c r="L30" s="43">
        <v>25782.193579999999</v>
      </c>
      <c r="M30" s="34">
        <v>251.5</v>
      </c>
      <c r="N30" s="13">
        <v>0</v>
      </c>
      <c r="O30" s="103"/>
      <c r="P30" s="30"/>
      <c r="Q30" s="13"/>
      <c r="R30" s="31"/>
      <c r="S30" s="24"/>
      <c r="T30" s="14"/>
      <c r="U30" s="26"/>
      <c r="V30" s="25">
        <v>85743.7</v>
      </c>
      <c r="W30" s="14">
        <v>85743.7</v>
      </c>
      <c r="X30" s="26">
        <v>17780.43216</v>
      </c>
      <c r="Y30" s="24"/>
      <c r="Z30" s="14"/>
      <c r="AA30" s="26"/>
      <c r="AB30" s="24"/>
      <c r="AC30" s="14"/>
      <c r="AD30" s="26"/>
      <c r="AE30" s="24"/>
      <c r="AF30" s="14"/>
      <c r="AG30" s="26"/>
      <c r="AH30" s="24"/>
      <c r="AI30" s="14"/>
      <c r="AJ30" s="26"/>
      <c r="AK30" s="24"/>
      <c r="AL30" s="14"/>
      <c r="AM30" s="26">
        <v>1300</v>
      </c>
      <c r="AN30" s="24"/>
      <c r="AO30" s="14"/>
      <c r="AP30" s="26"/>
      <c r="AQ30" s="24"/>
      <c r="AR30" s="14"/>
      <c r="AS30" s="26"/>
      <c r="AT30" s="24"/>
      <c r="AU30" s="14"/>
      <c r="AV30" s="26"/>
      <c r="AW30" s="24"/>
      <c r="AX30" s="14"/>
      <c r="AY30" s="26"/>
    </row>
    <row r="31" spans="1:51" ht="19.5" customHeight="1">
      <c r="A31" s="23">
        <v>23</v>
      </c>
      <c r="B31" s="96" t="s">
        <v>34</v>
      </c>
      <c r="C31" s="58">
        <f t="shared" si="0"/>
        <v>591126.51770000008</v>
      </c>
      <c r="D31" s="30">
        <v>563647.30000000005</v>
      </c>
      <c r="E31" s="13">
        <v>563647.30000000005</v>
      </c>
      <c r="F31" s="76">
        <v>544881.76040000003</v>
      </c>
      <c r="G31" s="30">
        <v>2618.1</v>
      </c>
      <c r="H31" s="13">
        <v>2618.1</v>
      </c>
      <c r="I31" s="77">
        <v>2248.4860099999996</v>
      </c>
      <c r="J31" s="30">
        <v>25542.7</v>
      </c>
      <c r="K31" s="13">
        <v>25542.7</v>
      </c>
      <c r="L31" s="43">
        <v>21039.533869999999</v>
      </c>
      <c r="M31" s="34">
        <v>0</v>
      </c>
      <c r="N31" s="13">
        <v>0</v>
      </c>
      <c r="O31" s="103"/>
      <c r="P31" s="30"/>
      <c r="Q31" s="13"/>
      <c r="R31" s="31"/>
      <c r="S31" s="24"/>
      <c r="T31" s="14"/>
      <c r="U31" s="26"/>
      <c r="V31" s="25">
        <v>40039.300000000003</v>
      </c>
      <c r="W31" s="14">
        <v>40039.300000000003</v>
      </c>
      <c r="X31" s="26">
        <v>21647.70882</v>
      </c>
      <c r="Y31" s="24"/>
      <c r="Z31" s="14"/>
      <c r="AA31" s="26"/>
      <c r="AB31" s="24"/>
      <c r="AC31" s="14"/>
      <c r="AD31" s="26"/>
      <c r="AE31" s="24"/>
      <c r="AF31" s="14"/>
      <c r="AG31" s="26"/>
      <c r="AH31" s="24"/>
      <c r="AI31" s="14"/>
      <c r="AJ31" s="26"/>
      <c r="AK31" s="24"/>
      <c r="AL31" s="14"/>
      <c r="AM31" s="26">
        <v>735.42160000000001</v>
      </c>
      <c r="AN31" s="24"/>
      <c r="AO31" s="14"/>
      <c r="AP31" s="26"/>
      <c r="AQ31" s="24"/>
      <c r="AR31" s="14"/>
      <c r="AS31" s="26"/>
      <c r="AT31" s="24"/>
      <c r="AU31" s="14"/>
      <c r="AV31" s="26"/>
      <c r="AW31" s="24"/>
      <c r="AX31" s="14"/>
      <c r="AY31" s="26">
        <v>573.60699999999997</v>
      </c>
    </row>
    <row r="32" spans="1:51" ht="19.5" customHeight="1">
      <c r="A32" s="23">
        <v>24</v>
      </c>
      <c r="B32" s="96" t="s">
        <v>35</v>
      </c>
      <c r="C32" s="58">
        <f t="shared" si="0"/>
        <v>526784.23989000008</v>
      </c>
      <c r="D32" s="30">
        <v>522159.4</v>
      </c>
      <c r="E32" s="13">
        <v>522159.4</v>
      </c>
      <c r="F32" s="76">
        <v>496235.12409</v>
      </c>
      <c r="G32" s="30">
        <v>1516.2</v>
      </c>
      <c r="H32" s="13">
        <v>1516.2</v>
      </c>
      <c r="I32" s="77">
        <v>1601.7266299999999</v>
      </c>
      <c r="J32" s="30">
        <v>27923.3</v>
      </c>
      <c r="K32" s="13">
        <v>27923.3</v>
      </c>
      <c r="L32" s="43">
        <v>21686.07835</v>
      </c>
      <c r="M32" s="34">
        <v>0</v>
      </c>
      <c r="N32" s="13">
        <v>0</v>
      </c>
      <c r="O32" s="103"/>
      <c r="P32" s="30"/>
      <c r="Q32" s="13"/>
      <c r="R32" s="31"/>
      <c r="S32" s="24"/>
      <c r="T32" s="14"/>
      <c r="U32" s="26"/>
      <c r="V32" s="39">
        <v>93314.4</v>
      </c>
      <c r="W32" s="16">
        <v>93314.4</v>
      </c>
      <c r="X32" s="35">
        <v>6707.5698200000006</v>
      </c>
      <c r="Y32" s="24"/>
      <c r="Z32" s="14"/>
      <c r="AA32" s="26"/>
      <c r="AB32" s="24"/>
      <c r="AC32" s="14"/>
      <c r="AD32" s="26"/>
      <c r="AE32" s="24"/>
      <c r="AF32" s="14"/>
      <c r="AG32" s="26"/>
      <c r="AH32" s="24"/>
      <c r="AI32" s="14"/>
      <c r="AJ32" s="26"/>
      <c r="AK32" s="24"/>
      <c r="AL32" s="14"/>
      <c r="AM32" s="26">
        <v>553.74099999999999</v>
      </c>
      <c r="AN32" s="24"/>
      <c r="AO32" s="14"/>
      <c r="AP32" s="26"/>
      <c r="AQ32" s="24"/>
      <c r="AR32" s="14"/>
      <c r="AS32" s="26"/>
      <c r="AT32" s="24"/>
      <c r="AU32" s="14"/>
      <c r="AV32" s="26"/>
      <c r="AW32" s="24"/>
      <c r="AX32" s="14"/>
      <c r="AY32" s="26"/>
    </row>
    <row r="33" spans="1:51" ht="19.5" customHeight="1" thickBot="1">
      <c r="A33" s="59">
        <v>25</v>
      </c>
      <c r="B33" s="97" t="s">
        <v>36</v>
      </c>
      <c r="C33" s="58">
        <f t="shared" si="0"/>
        <v>1382987.47428</v>
      </c>
      <c r="D33" s="32">
        <v>1141971</v>
      </c>
      <c r="E33" s="33">
        <v>1141971</v>
      </c>
      <c r="F33" s="79">
        <v>1093948.58657</v>
      </c>
      <c r="G33" s="44">
        <v>3990.3</v>
      </c>
      <c r="H33" s="15">
        <v>3990.3</v>
      </c>
      <c r="I33" s="80">
        <v>1920.37158</v>
      </c>
      <c r="J33" s="44">
        <v>75420.3</v>
      </c>
      <c r="K33" s="15">
        <v>75420.3</v>
      </c>
      <c r="L33" s="45">
        <v>62642.932719999997</v>
      </c>
      <c r="M33" s="61">
        <v>0</v>
      </c>
      <c r="N33" s="15">
        <v>0</v>
      </c>
      <c r="O33" s="104"/>
      <c r="P33" s="32"/>
      <c r="Q33" s="33"/>
      <c r="R33" s="107"/>
      <c r="S33" s="42"/>
      <c r="T33" s="28"/>
      <c r="U33" s="29"/>
      <c r="V33" s="27">
        <v>258982.3</v>
      </c>
      <c r="W33" s="28">
        <v>258982.3</v>
      </c>
      <c r="X33" s="29">
        <v>224475.58340999999</v>
      </c>
      <c r="Y33" s="42"/>
      <c r="Z33" s="28"/>
      <c r="AA33" s="29"/>
      <c r="AB33" s="42"/>
      <c r="AC33" s="28"/>
      <c r="AD33" s="29"/>
      <c r="AE33" s="42"/>
      <c r="AF33" s="28"/>
      <c r="AG33" s="29"/>
      <c r="AH33" s="42"/>
      <c r="AI33" s="28"/>
      <c r="AJ33" s="29"/>
      <c r="AK33" s="42"/>
      <c r="AL33" s="28"/>
      <c r="AM33" s="29"/>
      <c r="AN33" s="42"/>
      <c r="AO33" s="28"/>
      <c r="AP33" s="29"/>
      <c r="AQ33" s="42"/>
      <c r="AR33" s="28"/>
      <c r="AS33" s="29"/>
      <c r="AT33" s="42"/>
      <c r="AU33" s="28"/>
      <c r="AV33" s="29"/>
      <c r="AW33" s="42"/>
      <c r="AX33" s="28"/>
      <c r="AY33" s="29"/>
    </row>
    <row r="34" spans="1:51" s="12" customFormat="1" ht="27" customHeight="1" thickBot="1">
      <c r="A34" s="126" t="s">
        <v>0</v>
      </c>
      <c r="B34" s="127"/>
      <c r="C34" s="63">
        <f>SUM(C9:C33)</f>
        <v>22643801.22394</v>
      </c>
      <c r="D34" s="38">
        <f t="shared" ref="D34:I34" si="1">SUM(D9:D33)</f>
        <v>20904072.099999998</v>
      </c>
      <c r="E34" s="108">
        <f t="shared" si="1"/>
        <v>20904072.099999998</v>
      </c>
      <c r="F34" s="90">
        <f t="shared" si="1"/>
        <v>20231414.282030001</v>
      </c>
      <c r="G34" s="38">
        <f t="shared" si="1"/>
        <v>75000</v>
      </c>
      <c r="H34" s="108">
        <f t="shared" si="1"/>
        <v>75000</v>
      </c>
      <c r="I34" s="91">
        <f t="shared" si="1"/>
        <v>54690.623879999992</v>
      </c>
      <c r="J34" s="38">
        <f t="shared" ref="J34:X34" si="2">SUM(J9:J33)</f>
        <v>1007524.1</v>
      </c>
      <c r="K34" s="38">
        <f t="shared" si="2"/>
        <v>1007524.1</v>
      </c>
      <c r="L34" s="92">
        <f t="shared" si="2"/>
        <v>764956.63229999994</v>
      </c>
      <c r="M34" s="93">
        <f t="shared" si="2"/>
        <v>2766.6000000000004</v>
      </c>
      <c r="N34" s="38">
        <f t="shared" si="2"/>
        <v>0</v>
      </c>
      <c r="O34" s="38">
        <f t="shared" si="2"/>
        <v>0</v>
      </c>
      <c r="P34" s="93">
        <f t="shared" si="2"/>
        <v>1112000</v>
      </c>
      <c r="Q34" s="38">
        <f t="shared" si="2"/>
        <v>0</v>
      </c>
      <c r="R34" s="38">
        <f t="shared" si="2"/>
        <v>0</v>
      </c>
      <c r="S34" s="38">
        <f t="shared" si="2"/>
        <v>244343.69999999998</v>
      </c>
      <c r="T34" s="108">
        <f t="shared" si="2"/>
        <v>60680.102570000003</v>
      </c>
      <c r="U34" s="91">
        <f t="shared" si="2"/>
        <v>99066.337719999996</v>
      </c>
      <c r="V34" s="38">
        <f t="shared" si="2"/>
        <v>2589823.4</v>
      </c>
      <c r="W34" s="108">
        <f t="shared" si="2"/>
        <v>2589823.4</v>
      </c>
      <c r="X34" s="91">
        <f t="shared" si="2"/>
        <v>1260977.3151499999</v>
      </c>
      <c r="Y34" s="93">
        <f t="shared" ref="Y34:AM34" si="3">SUM(Y9:Y33)</f>
        <v>1405.5</v>
      </c>
      <c r="Z34" s="93">
        <f t="shared" si="3"/>
        <v>1405.5</v>
      </c>
      <c r="AA34" s="93">
        <f t="shared" si="3"/>
        <v>734.23458999999991</v>
      </c>
      <c r="AB34" s="93">
        <f t="shared" si="3"/>
        <v>280000</v>
      </c>
      <c r="AC34" s="93">
        <f t="shared" si="3"/>
        <v>20231.17238</v>
      </c>
      <c r="AD34" s="93">
        <f t="shared" si="3"/>
        <v>12277.406859999999</v>
      </c>
      <c r="AE34" s="93">
        <f t="shared" si="3"/>
        <v>60000</v>
      </c>
      <c r="AF34" s="93">
        <f t="shared" si="3"/>
        <v>60000</v>
      </c>
      <c r="AG34" s="93">
        <f t="shared" si="3"/>
        <v>0</v>
      </c>
      <c r="AH34" s="93">
        <f t="shared" si="3"/>
        <v>38750</v>
      </c>
      <c r="AI34" s="93">
        <f t="shared" si="3"/>
        <v>0</v>
      </c>
      <c r="AJ34" s="93">
        <f t="shared" si="3"/>
        <v>0</v>
      </c>
      <c r="AK34" s="93">
        <f t="shared" si="3"/>
        <v>0</v>
      </c>
      <c r="AL34" s="93">
        <f t="shared" si="3"/>
        <v>0</v>
      </c>
      <c r="AM34" s="93">
        <f t="shared" si="3"/>
        <v>17359.936740000005</v>
      </c>
      <c r="AN34" s="93">
        <f t="shared" ref="AN34:AY34" si="4">SUM(AN9:AN33)</f>
        <v>0</v>
      </c>
      <c r="AO34" s="93">
        <f t="shared" si="4"/>
        <v>0</v>
      </c>
      <c r="AP34" s="93">
        <f t="shared" si="4"/>
        <v>137907.49378999998</v>
      </c>
      <c r="AQ34" s="93">
        <f t="shared" si="4"/>
        <v>0</v>
      </c>
      <c r="AR34" s="93">
        <f t="shared" si="4"/>
        <v>0</v>
      </c>
      <c r="AS34" s="93">
        <f t="shared" si="4"/>
        <v>29660.064039999997</v>
      </c>
      <c r="AT34" s="93">
        <f t="shared" si="4"/>
        <v>0</v>
      </c>
      <c r="AU34" s="93">
        <f t="shared" si="4"/>
        <v>0</v>
      </c>
      <c r="AV34" s="93">
        <f t="shared" si="4"/>
        <v>14654.418029999999</v>
      </c>
      <c r="AW34" s="93">
        <f t="shared" si="4"/>
        <v>0</v>
      </c>
      <c r="AX34" s="93">
        <f t="shared" si="4"/>
        <v>0</v>
      </c>
      <c r="AY34" s="93">
        <f t="shared" si="4"/>
        <v>20102.478810000001</v>
      </c>
    </row>
    <row r="35" spans="1:51" ht="17.25" customHeight="1">
      <c r="B35" s="9"/>
      <c r="C35" s="7"/>
      <c r="D35" s="64"/>
      <c r="E35" s="64"/>
      <c r="F35" s="64"/>
      <c r="G35" s="64"/>
      <c r="H35" s="64"/>
      <c r="I35" s="64"/>
      <c r="J35" s="17"/>
      <c r="K35" s="17"/>
      <c r="L35" s="17"/>
      <c r="M35" s="40"/>
      <c r="N35" s="40"/>
      <c r="O35" s="40"/>
      <c r="P35" s="40"/>
      <c r="Q35" s="40"/>
      <c r="R35" s="40"/>
      <c r="S35" s="136"/>
      <c r="T35" s="136"/>
      <c r="U35" s="136"/>
      <c r="V35" s="17"/>
      <c r="W35" s="17"/>
      <c r="X35" s="17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</row>
    <row r="36" spans="1:51" s="65" customFormat="1" ht="38.25" customHeight="1">
      <c r="B36" s="66"/>
      <c r="C36" s="67"/>
      <c r="D36" s="109" t="s">
        <v>12</v>
      </c>
      <c r="E36" s="109"/>
      <c r="F36" s="109"/>
      <c r="G36" s="109" t="s">
        <v>12</v>
      </c>
      <c r="H36" s="109"/>
      <c r="I36" s="109"/>
      <c r="J36" s="40"/>
      <c r="K36" s="40"/>
      <c r="L36" s="40"/>
      <c r="M36" s="40"/>
      <c r="N36" s="40"/>
      <c r="O36" s="40"/>
      <c r="P36" s="40"/>
      <c r="Q36" s="40"/>
      <c r="R36" s="40"/>
      <c r="S36" s="109" t="s">
        <v>12</v>
      </c>
      <c r="T36" s="109"/>
      <c r="U36" s="109"/>
      <c r="V36" s="109" t="s">
        <v>12</v>
      </c>
      <c r="W36" s="109"/>
      <c r="X36" s="109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109" t="s">
        <v>12</v>
      </c>
      <c r="AL36" s="109"/>
      <c r="AM36" s="109"/>
      <c r="AN36" s="109" t="s">
        <v>12</v>
      </c>
      <c r="AO36" s="109"/>
      <c r="AP36" s="109"/>
      <c r="AQ36" s="109" t="s">
        <v>12</v>
      </c>
      <c r="AR36" s="109"/>
      <c r="AS36" s="109"/>
      <c r="AT36" s="109" t="s">
        <v>12</v>
      </c>
      <c r="AU36" s="109"/>
      <c r="AV36" s="109"/>
      <c r="AW36" s="109" t="s">
        <v>12</v>
      </c>
      <c r="AX36" s="109"/>
      <c r="AY36" s="109"/>
    </row>
    <row r="37" spans="1:51" ht="10.5" customHeight="1">
      <c r="C37" s="7"/>
      <c r="F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51" s="3" customFormat="1" ht="20.25" customHeight="1">
      <c r="B38" s="47"/>
      <c r="C38" s="7"/>
      <c r="D38" s="48"/>
      <c r="E38" s="48"/>
      <c r="F38" s="81"/>
      <c r="G38" s="48"/>
      <c r="H38" s="48"/>
      <c r="I38" s="48"/>
      <c r="J38" s="48"/>
      <c r="K38" s="48"/>
      <c r="L38" s="48"/>
      <c r="M38" s="48"/>
      <c r="N38" s="50"/>
      <c r="O38" s="50"/>
      <c r="P38" s="50"/>
      <c r="Q38" s="50"/>
      <c r="R38" s="50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</row>
    <row r="39" spans="1:51" s="3" customFormat="1">
      <c r="C39" s="82"/>
      <c r="D39" s="49"/>
      <c r="E39" s="49"/>
      <c r="F39" s="57"/>
      <c r="G39" s="49"/>
      <c r="H39" s="49"/>
      <c r="I39" s="56"/>
      <c r="J39" s="53"/>
      <c r="K39" s="53"/>
      <c r="L39" s="56"/>
      <c r="M39" s="53"/>
      <c r="N39" s="53"/>
      <c r="O39" s="53"/>
      <c r="P39" s="53"/>
      <c r="Q39" s="53"/>
      <c r="R39" s="53"/>
      <c r="S39" s="48"/>
      <c r="T39" s="48"/>
      <c r="U39" s="53"/>
      <c r="V39" s="52"/>
      <c r="W39" s="83"/>
      <c r="X39" s="8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</row>
    <row r="40" spans="1:51" s="3" customFormat="1">
      <c r="C40" s="53"/>
      <c r="D40" s="52"/>
      <c r="E40" s="52"/>
      <c r="F40" s="52"/>
      <c r="G40" s="52"/>
      <c r="H40" s="52"/>
      <c r="I40" s="56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1:51" s="3" customFormat="1">
      <c r="C41" s="54"/>
      <c r="D41" s="52"/>
      <c r="E41" s="52"/>
      <c r="F41" s="52"/>
      <c r="G41" s="52"/>
      <c r="H41" s="52"/>
      <c r="I41" s="52"/>
      <c r="J41" s="52"/>
      <c r="K41" s="52"/>
      <c r="L41" s="52"/>
      <c r="M41" s="94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6"/>
    </row>
    <row r="42" spans="1:51" s="3" customFormat="1">
      <c r="C42" s="55"/>
      <c r="D42" s="52"/>
      <c r="E42" s="48"/>
      <c r="F42" s="48"/>
      <c r="G42" s="48"/>
      <c r="H42" s="48"/>
      <c r="I42" s="48"/>
      <c r="J42" s="48"/>
      <c r="K42" s="48"/>
      <c r="L42" s="48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1:51" s="3" customFormat="1"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</row>
    <row r="44" spans="1:51" s="3" customFormat="1">
      <c r="C44" s="53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</row>
    <row r="45" spans="1:51" s="3" customFormat="1">
      <c r="C45" s="56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</row>
    <row r="46" spans="1:51" s="3" customFormat="1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</row>
    <row r="47" spans="1:51" s="3" customFormat="1">
      <c r="C47" s="53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</row>
    <row r="48" spans="1:51" s="3" customFormat="1">
      <c r="C48" s="53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</row>
    <row r="49" spans="4:24" s="3" customFormat="1"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</row>
    <row r="50" spans="4:24" s="3" customFormat="1"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spans="4:24" s="3" customFormat="1"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4:24" s="3" customFormat="1"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</row>
    <row r="53" spans="4:24" s="3" customFormat="1"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</row>
    <row r="54" spans="4:24" s="3" customFormat="1"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4:24" s="3" customFormat="1"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4:24" s="3" customFormat="1"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</row>
    <row r="57" spans="4:24" s="3" customFormat="1"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4:24" s="3" customFormat="1"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</row>
    <row r="59" spans="4:24" s="3" customFormat="1"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4:24" s="3" customFormat="1"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4:24" s="3" customFormat="1"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</row>
    <row r="62" spans="4:24" s="3" customFormat="1"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</row>
    <row r="63" spans="4:24" s="3" customFormat="1"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4:24" s="3" customFormat="1"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4:24" s="3" customFormat="1"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4:24" s="3" customFormat="1"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4:24" s="3" customFormat="1"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</row>
    <row r="68" spans="4:24" s="3" customFormat="1"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</row>
    <row r="69" spans="4:24" s="3" customFormat="1"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4:24" s="3" customFormat="1"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</row>
    <row r="71" spans="4:24" s="3" customFormat="1"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</row>
    <row r="72" spans="4:24" s="3" customFormat="1"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4:24" s="3" customFormat="1"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4:24" s="3" customFormat="1"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</row>
    <row r="75" spans="4:24" s="3" customFormat="1"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</row>
    <row r="76" spans="4:24" s="3" customFormat="1"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</row>
    <row r="77" spans="4:24" s="3" customFormat="1"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</row>
    <row r="78" spans="4:24" s="3" customFormat="1"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</row>
    <row r="79" spans="4:24" s="3" customFormat="1"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</row>
    <row r="80" spans="4:24" s="3" customFormat="1"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</row>
    <row r="81" spans="4:24" s="3" customFormat="1"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</row>
    <row r="82" spans="4:24" s="3" customFormat="1"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</row>
    <row r="83" spans="4:24" s="3" customFormat="1"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</row>
    <row r="84" spans="4:24" s="3" customFormat="1"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</row>
    <row r="85" spans="4:24" s="3" customFormat="1"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</row>
    <row r="86" spans="4:24" s="3" customFormat="1"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</row>
    <row r="87" spans="4:24" s="3" customFormat="1"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</row>
    <row r="88" spans="4:24" s="3" customFormat="1"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</row>
    <row r="89" spans="4:24" s="3" customFormat="1"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</row>
    <row r="90" spans="4:24" s="3" customFormat="1"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</row>
    <row r="91" spans="4:24" s="3" customFormat="1"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</row>
    <row r="92" spans="4:24" s="3" customFormat="1"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</row>
    <row r="93" spans="4:24" s="3" customFormat="1"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</row>
    <row r="94" spans="4:24" s="3" customFormat="1"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</row>
    <row r="95" spans="4:24" s="3" customFormat="1"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</row>
    <row r="96" spans="4:24" s="3" customFormat="1"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</row>
    <row r="97" spans="4:24" s="3" customFormat="1"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</row>
    <row r="98" spans="4:24" s="3" customFormat="1"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</row>
    <row r="99" spans="4:24" s="3" customFormat="1"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</row>
    <row r="100" spans="4:24" s="3" customFormat="1"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</row>
    <row r="101" spans="4:24" s="3" customFormat="1"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</row>
    <row r="102" spans="4:24" s="3" customFormat="1"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</row>
    <row r="103" spans="4:24" s="3" customFormat="1"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</row>
  </sheetData>
  <mergeCells count="38">
    <mergeCell ref="A1:I1"/>
    <mergeCell ref="S35:U35"/>
    <mergeCell ref="S36:U36"/>
    <mergeCell ref="G36:I36"/>
    <mergeCell ref="M6:O6"/>
    <mergeCell ref="C2:I2"/>
    <mergeCell ref="B5:B7"/>
    <mergeCell ref="D6:F6"/>
    <mergeCell ref="C5:C7"/>
    <mergeCell ref="A3:I3"/>
    <mergeCell ref="G6:I6"/>
    <mergeCell ref="A34:B34"/>
    <mergeCell ref="D36:F36"/>
    <mergeCell ref="J6:L6"/>
    <mergeCell ref="A5:A7"/>
    <mergeCell ref="D5:I5"/>
    <mergeCell ref="J5:U5"/>
    <mergeCell ref="P6:R6"/>
    <mergeCell ref="AK6:AM6"/>
    <mergeCell ref="AT6:AV6"/>
    <mergeCell ref="V6:X6"/>
    <mergeCell ref="S6:U6"/>
    <mergeCell ref="Y6:AA6"/>
    <mergeCell ref="AK36:AM36"/>
    <mergeCell ref="V36:X36"/>
    <mergeCell ref="AB6:AD6"/>
    <mergeCell ref="AE6:AG6"/>
    <mergeCell ref="AH6:AJ6"/>
    <mergeCell ref="AQ36:AS36"/>
    <mergeCell ref="AT36:AV36"/>
    <mergeCell ref="AH5:AP5"/>
    <mergeCell ref="AQ5:AY5"/>
    <mergeCell ref="V5:AG5"/>
    <mergeCell ref="AQ6:AS6"/>
    <mergeCell ref="AN6:AP6"/>
    <mergeCell ref="AN36:AP36"/>
    <mergeCell ref="AW6:AY6"/>
    <mergeCell ref="AW36:AY36"/>
  </mergeCells>
  <phoneticPr fontId="0" type="noConversion"/>
  <printOptions horizontalCentered="1" verticalCentered="1"/>
  <pageMargins left="0" right="0" top="0" bottom="0" header="0" footer="0"/>
  <pageSetup paperSize="9" scale="47" orientation="landscape" r:id="rId1"/>
  <headerFooter alignWithMargins="0"/>
  <rowBreaks count="1" manualBreakCount="1">
    <brk id="36" max="164" man="1"/>
  </rowBreaks>
  <colBreaks count="4" manualBreakCount="4">
    <brk id="9" max="35" man="1"/>
    <brk id="21" max="35" man="1"/>
    <brk id="33" max="35" man="1"/>
    <brk id="42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2800-polishukM</cp:lastModifiedBy>
  <cp:lastPrinted>2021-04-15T06:53:37Z</cp:lastPrinted>
  <dcterms:created xsi:type="dcterms:W3CDTF">2007-04-23T09:19:09Z</dcterms:created>
  <dcterms:modified xsi:type="dcterms:W3CDTF">2021-04-15T07:47:53Z</dcterms:modified>
</cp:coreProperties>
</file>