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9035" windowHeight="12015" tabRatio="497"/>
  </bookViews>
  <sheets>
    <sheet name="DOD 7" sheetId="1" r:id="rId1"/>
  </sheets>
  <definedNames>
    <definedName name="_xlnm.Print_Area" localSheetId="0">'DOD 7'!$A$1:$E$69</definedName>
  </definedNames>
  <calcPr calcId="125725"/>
</workbook>
</file>

<file path=xl/calcChain.xml><?xml version="1.0" encoding="utf-8"?>
<calcChain xmlns="http://schemas.openxmlformats.org/spreadsheetml/2006/main">
  <c r="D48" i="1"/>
  <c r="D47"/>
  <c r="D46"/>
  <c r="D26"/>
  <c r="D19"/>
  <c r="D18" l="1"/>
  <c r="E18"/>
  <c r="E28" s="1"/>
  <c r="D28" l="1"/>
  <c r="E59"/>
  <c r="E38"/>
  <c r="D50" l="1"/>
  <c r="E50"/>
  <c r="E69"/>
  <c r="D69"/>
  <c r="D59"/>
  <c r="D38"/>
  <c r="E61" l="1"/>
  <c r="D40"/>
  <c r="E40"/>
  <c r="D61"/>
</calcChain>
</file>

<file path=xl/sharedStrings.xml><?xml version="1.0" encoding="utf-8"?>
<sst xmlns="http://schemas.openxmlformats.org/spreadsheetml/2006/main" count="73" uniqueCount="49">
  <si>
    <t>І. Державний внутрішній борг</t>
  </si>
  <si>
    <t>Код бюджетної класифікації</t>
  </si>
  <si>
    <t>Державний внутрішній борг</t>
  </si>
  <si>
    <t>Внутрішній борг</t>
  </si>
  <si>
    <t xml:space="preserve">Заборгованість за позиками, одержаними з бюджетів різних рівнів та державних фондів  </t>
  </si>
  <si>
    <t>Заборгованість за позиками, одержаними з державних фондів</t>
  </si>
  <si>
    <t>Заборгованість за позиками, одержаними з бюджетів вищих рівнів</t>
  </si>
  <si>
    <t>Заборгованість за позиками, одержаними з бюджетів нижчих рівнів</t>
  </si>
  <si>
    <t>Заборгованість перед банківськими та іншими фінансовими установами</t>
  </si>
  <si>
    <t>Заборгованість за позиками, одержаними від Національного банку України</t>
  </si>
  <si>
    <t>Заборгованість за позиками, одержаними від інших банків, фінансових установ</t>
  </si>
  <si>
    <t xml:space="preserve">Заборгованість перед іншими органами управління </t>
  </si>
  <si>
    <t>Заборгованість за позиками, одержаними від інших фінансових установ</t>
  </si>
  <si>
    <t>Заборгованість за позиками, одержаними від нефінансових державних підприємств</t>
  </si>
  <si>
    <t>Заборгованість за позиками, одержаними від нефінансового приватного сектора</t>
  </si>
  <si>
    <t>Інша внутрішня заборгованість</t>
  </si>
  <si>
    <t>Заборгованість за випущеними цінними паперами</t>
  </si>
  <si>
    <t>Заборгованість, не віднесена до інших категорій</t>
  </si>
  <si>
    <t>Разом внутрішній борг</t>
  </si>
  <si>
    <t>ІІ. Державний зовнішній борг</t>
  </si>
  <si>
    <t xml:space="preserve"> Державний зовнішній борг</t>
  </si>
  <si>
    <t>Зовнішній борг</t>
  </si>
  <si>
    <t>Заборгованість за позиками, одержаними від міжнародних фінансових організацій</t>
  </si>
  <si>
    <t>Заборгованість за позиками, одержаними від органів управління іноземних держав</t>
  </si>
  <si>
    <t>Заборгованість за позиками, одержаними від іноземних комерційних банків, інших іноземних фінансових установ</t>
  </si>
  <si>
    <t>Разом зовнішній борг</t>
  </si>
  <si>
    <t>Усього  державний борг за типом кредитора</t>
  </si>
  <si>
    <t>ІІІ. Державний внутрішній борг</t>
  </si>
  <si>
    <t xml:space="preserve">Заборгованість за довгостроковими зобов'язаннями  </t>
  </si>
  <si>
    <t>Заборгованість за середньостроковими зобов'язаннями</t>
  </si>
  <si>
    <t xml:space="preserve">Заборгованість за короткостроковими зобов'язаннями і векселями </t>
  </si>
  <si>
    <t>Заборгованість за іншими внутрішніми зобов'язаннями</t>
  </si>
  <si>
    <t>ІV. Державний зовнішній борг</t>
  </si>
  <si>
    <t>Заборгованість за іншими зовнішніми зобов'язаннями</t>
  </si>
  <si>
    <r>
      <t>Усього</t>
    </r>
    <r>
      <rPr>
        <b/>
        <sz val="12"/>
        <rFont val="Times New Roman Cyr"/>
        <family val="1"/>
        <charset val="204"/>
      </rPr>
      <t xml:space="preserve"> державний борг за типом боргового зобов'язання</t>
    </r>
  </si>
  <si>
    <t xml:space="preserve">Класифікація боргу </t>
  </si>
  <si>
    <t xml:space="preserve"> Гарантований державою борг                         </t>
  </si>
  <si>
    <t>І. Внутрішній борг</t>
  </si>
  <si>
    <t>ІІ. Зовнішній борг</t>
  </si>
  <si>
    <t>Разом гарантований державою борг (І+ІІ)</t>
  </si>
  <si>
    <t>V. Гарантований державою борг</t>
  </si>
  <si>
    <t>у гривневому еквіваленті за курсом на звітну дату</t>
  </si>
  <si>
    <t>Одиниця виміру: грн, коп.</t>
  </si>
  <si>
    <t>у доларовому еквіваленті за курсом на звітну дату</t>
  </si>
  <si>
    <t>Найменування згідно з класифікацією боргу за типом кредитора</t>
  </si>
  <si>
    <t>станом на 01 липня 2020 року</t>
  </si>
  <si>
    <t>Найменування згідно з класифікацією боргу за типом боргового зобов'язання</t>
  </si>
  <si>
    <t>Інформація</t>
  </si>
  <si>
    <t>щодо стану державного боргу і гарантованого державою боргу</t>
  </si>
</sst>
</file>

<file path=xl/styles.xml><?xml version="1.0" encoding="utf-8"?>
<styleSheet xmlns="http://schemas.openxmlformats.org/spreadsheetml/2006/main">
  <fonts count="33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Arial Cyr"/>
    </font>
    <font>
      <b/>
      <sz val="9"/>
      <name val="Times New Roman"/>
      <family val="1"/>
      <charset val="204"/>
    </font>
    <font>
      <sz val="10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i/>
      <sz val="10"/>
      <name val="Times New Roman Cyr"/>
      <charset val="204"/>
    </font>
    <font>
      <b/>
      <sz val="12"/>
      <name val="Times New Roman Cyr"/>
      <family val="1"/>
      <charset val="204"/>
    </font>
    <font>
      <b/>
      <sz val="9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1"/>
      <name val="Times New Roman CYR"/>
      <family val="1"/>
      <charset val="204"/>
    </font>
    <font>
      <b/>
      <sz val="10"/>
      <name val="Times New Roman Cyr"/>
      <charset val="204"/>
    </font>
    <font>
      <b/>
      <sz val="11"/>
      <name val="Times New Roman"/>
      <family val="1"/>
      <charset val="204"/>
    </font>
    <font>
      <sz val="11"/>
      <name val="Arial Cyr"/>
    </font>
    <font>
      <b/>
      <sz val="11"/>
      <name val="Times New Roman Cyr"/>
      <family val="1"/>
      <charset val="204"/>
    </font>
    <font>
      <b/>
      <sz val="16"/>
      <name val="Times New Roman"/>
      <family val="1"/>
      <charset val="204"/>
    </font>
    <font>
      <b/>
      <sz val="10"/>
      <color theme="0"/>
      <name val="Times New Roman Cyr"/>
      <family val="1"/>
      <charset val="204"/>
    </font>
    <font>
      <sz val="8"/>
      <color theme="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FF0000"/>
      <name val="Times New Roman"/>
      <family val="1"/>
    </font>
    <font>
      <b/>
      <sz val="12"/>
      <name val="Times New Roman Cyr"/>
      <charset val="204"/>
    </font>
    <font>
      <b/>
      <sz val="11"/>
      <name val="Times New Roman CYR"/>
      <charset val="204"/>
    </font>
    <font>
      <b/>
      <sz val="10"/>
      <color rgb="FFFF0000"/>
      <name val="Times New Roman"/>
      <family val="1"/>
      <charset val="204"/>
    </font>
    <font>
      <i/>
      <sz val="8"/>
      <color rgb="FFFF0000"/>
      <name val="Times New Roman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42">
    <xf numFmtId="0" fontId="0" fillId="0" borderId="0" xfId="0"/>
    <xf numFmtId="0" fontId="2" fillId="2" borderId="0" xfId="1" applyFont="1" applyFill="1" applyAlignment="1">
      <alignment wrapText="1"/>
    </xf>
    <xf numFmtId="4" fontId="2" fillId="2" borderId="0" xfId="1" applyNumberFormat="1" applyFont="1" applyFill="1" applyAlignment="1">
      <alignment wrapText="1"/>
    </xf>
    <xf numFmtId="4" fontId="2" fillId="2" borderId="13" xfId="1" applyNumberFormat="1" applyFont="1" applyFill="1" applyBorder="1" applyAlignment="1">
      <alignment horizontal="right" vertical="center"/>
    </xf>
    <xf numFmtId="0" fontId="18" fillId="2" borderId="0" xfId="1" applyFont="1" applyFill="1" applyBorder="1" applyAlignment="1">
      <alignment horizontal="center" vertical="center" wrapText="1"/>
    </xf>
    <xf numFmtId="0" fontId="13" fillId="2" borderId="0" xfId="1" applyFont="1" applyFill="1"/>
    <xf numFmtId="0" fontId="19" fillId="2" borderId="0" xfId="1" applyFont="1" applyFill="1" applyAlignment="1"/>
    <xf numFmtId="0" fontId="13" fillId="2" borderId="0" xfId="1" applyFont="1" applyFill="1" applyAlignment="1">
      <alignment horizontal="center" vertical="center"/>
    </xf>
    <xf numFmtId="0" fontId="13" fillId="2" borderId="0" xfId="1" applyFont="1" applyFill="1" applyBorder="1"/>
    <xf numFmtId="0" fontId="19" fillId="2" borderId="0" xfId="1" applyFont="1" applyFill="1" applyBorder="1" applyAlignment="1">
      <alignment horizontal="center"/>
    </xf>
    <xf numFmtId="0" fontId="13" fillId="2" borderId="0" xfId="1" applyFont="1" applyFill="1" applyAlignment="1">
      <alignment horizontal="center" vertical="center" wrapText="1"/>
    </xf>
    <xf numFmtId="0" fontId="2" fillId="2" borderId="0" xfId="1" applyFont="1" applyFill="1" applyAlignment="1">
      <alignment horizontal="center"/>
    </xf>
    <xf numFmtId="0" fontId="2" fillId="2" borderId="0" xfId="1" applyFont="1" applyFill="1"/>
    <xf numFmtId="0" fontId="3" fillId="2" borderId="0" xfId="1" applyFont="1" applyFill="1"/>
    <xf numFmtId="0" fontId="2" fillId="2" borderId="0" xfId="1" applyFont="1" applyFill="1" applyAlignment="1">
      <alignment horizontal="center" wrapText="1"/>
    </xf>
    <xf numFmtId="0" fontId="3" fillId="2" borderId="0" xfId="1" applyFont="1" applyFill="1" applyAlignment="1">
      <alignment wrapText="1"/>
    </xf>
    <xf numFmtId="0" fontId="7" fillId="2" borderId="0" xfId="1" applyFont="1" applyFill="1"/>
    <xf numFmtId="0" fontId="2" fillId="2" borderId="0" xfId="1" applyFont="1" applyFill="1" applyAlignment="1">
      <alignment horizontal="center" vertical="center" wrapText="1"/>
    </xf>
    <xf numFmtId="0" fontId="9" fillId="2" borderId="10" xfId="1" applyFont="1" applyFill="1" applyBorder="1" applyAlignment="1">
      <alignment horizontal="center" vertical="center" wrapText="1"/>
    </xf>
    <xf numFmtId="0" fontId="10" fillId="2" borderId="13" xfId="1" applyFont="1" applyFill="1" applyBorder="1" applyAlignment="1">
      <alignment horizontal="center" vertical="center" wrapText="1"/>
    </xf>
    <xf numFmtId="0" fontId="2" fillId="2" borderId="13" xfId="1" applyFont="1" applyFill="1" applyBorder="1" applyAlignment="1">
      <alignment horizontal="center" vertical="center" wrapText="1"/>
    </xf>
    <xf numFmtId="0" fontId="9" fillId="2" borderId="18" xfId="1" applyFont="1" applyFill="1" applyBorder="1" applyAlignment="1">
      <alignment horizontal="center" vertical="center" wrapText="1"/>
    </xf>
    <xf numFmtId="4" fontId="9" fillId="2" borderId="10" xfId="1" applyNumberFormat="1" applyFont="1" applyFill="1" applyBorder="1" applyAlignment="1">
      <alignment horizontal="right" wrapText="1"/>
    </xf>
    <xf numFmtId="0" fontId="2" fillId="2" borderId="0" xfId="1" applyFont="1" applyFill="1" applyBorder="1" applyAlignment="1">
      <alignment horizontal="center"/>
    </xf>
    <xf numFmtId="0" fontId="9" fillId="2" borderId="0" xfId="1" applyFont="1" applyFill="1" applyBorder="1" applyAlignment="1">
      <alignment wrapText="1"/>
    </xf>
    <xf numFmtId="4" fontId="2" fillId="2" borderId="0" xfId="1" applyNumberFormat="1" applyFont="1" applyFill="1" applyBorder="1" applyAlignment="1">
      <alignment horizontal="right" wrapText="1"/>
    </xf>
    <xf numFmtId="0" fontId="12" fillId="2" borderId="0" xfId="1" applyFont="1" applyFill="1" applyBorder="1" applyAlignment="1">
      <alignment vertical="center" wrapText="1"/>
    </xf>
    <xf numFmtId="0" fontId="5" fillId="2" borderId="0" xfId="1" applyFont="1" applyFill="1" applyBorder="1" applyAlignment="1">
      <alignment horizontal="center" vertical="center" wrapText="1"/>
    </xf>
    <xf numFmtId="0" fontId="14" fillId="2" borderId="10" xfId="1" applyFont="1" applyFill="1" applyBorder="1" applyAlignment="1">
      <alignment horizontal="center" vertical="center" wrapText="1"/>
    </xf>
    <xf numFmtId="0" fontId="13" fillId="2" borderId="0" xfId="1" applyFont="1" applyFill="1" applyAlignment="1">
      <alignment wrapText="1"/>
    </xf>
    <xf numFmtId="0" fontId="15" fillId="2" borderId="13" xfId="1" applyFont="1" applyFill="1" applyBorder="1" applyAlignment="1">
      <alignment horizontal="center" vertical="center" wrapText="1"/>
    </xf>
    <xf numFmtId="0" fontId="14" fillId="2" borderId="18" xfId="1" applyFont="1" applyFill="1" applyBorder="1" applyAlignment="1">
      <alignment horizontal="center" vertical="center"/>
    </xf>
    <xf numFmtId="4" fontId="14" fillId="2" borderId="10" xfId="1" applyNumberFormat="1" applyFont="1" applyFill="1" applyBorder="1" applyAlignment="1">
      <alignment horizontal="right"/>
    </xf>
    <xf numFmtId="0" fontId="15" fillId="2" borderId="13" xfId="1" applyFont="1" applyFill="1" applyBorder="1" applyAlignment="1">
      <alignment horizontal="center" vertical="center"/>
    </xf>
    <xf numFmtId="0" fontId="13" fillId="2" borderId="0" xfId="1" applyFont="1" applyFill="1" applyBorder="1" applyAlignment="1">
      <alignment horizontal="center"/>
    </xf>
    <xf numFmtId="0" fontId="17" fillId="2" borderId="0" xfId="1" applyFont="1" applyFill="1" applyBorder="1" applyAlignment="1">
      <alignment wrapText="1"/>
    </xf>
    <xf numFmtId="4" fontId="20" fillId="2" borderId="0" xfId="1" applyNumberFormat="1" applyFont="1" applyFill="1" applyBorder="1" applyAlignment="1">
      <alignment horizontal="right" wrapText="1"/>
    </xf>
    <xf numFmtId="4" fontId="20" fillId="2" borderId="0" xfId="1" applyNumberFormat="1" applyFont="1" applyFill="1" applyBorder="1" applyAlignment="1">
      <alignment horizontal="left"/>
    </xf>
    <xf numFmtId="0" fontId="10" fillId="2" borderId="23" xfId="1" applyFont="1" applyFill="1" applyBorder="1" applyAlignment="1">
      <alignment horizontal="center" vertical="center" wrapText="1"/>
    </xf>
    <xf numFmtId="0" fontId="9" fillId="2" borderId="17" xfId="1" applyFont="1" applyFill="1" applyBorder="1" applyAlignment="1">
      <alignment horizontal="center" vertical="center" wrapText="1"/>
    </xf>
    <xf numFmtId="0" fontId="21" fillId="2" borderId="17" xfId="1" applyFont="1" applyFill="1" applyBorder="1" applyAlignment="1">
      <alignment horizontal="center" vertical="center" wrapText="1"/>
    </xf>
    <xf numFmtId="0" fontId="15" fillId="2" borderId="23" xfId="1" applyFont="1" applyFill="1" applyBorder="1" applyAlignment="1">
      <alignment horizontal="center" vertical="center" wrapText="1"/>
    </xf>
    <xf numFmtId="0" fontId="23" fillId="2" borderId="17" xfId="1" applyFont="1" applyFill="1" applyBorder="1" applyAlignment="1">
      <alignment horizontal="center" vertical="center" wrapText="1"/>
    </xf>
    <xf numFmtId="4" fontId="9" fillId="2" borderId="13" xfId="1" applyNumberFormat="1" applyFont="1" applyFill="1" applyBorder="1" applyAlignment="1">
      <alignment horizontal="right" vertical="center" wrapText="1"/>
    </xf>
    <xf numFmtId="0" fontId="2" fillId="2" borderId="0" xfId="1" applyFont="1" applyFill="1" applyAlignment="1">
      <alignment vertical="center"/>
    </xf>
    <xf numFmtId="0" fontId="15" fillId="2" borderId="23" xfId="1" applyFont="1" applyFill="1" applyBorder="1" applyAlignment="1">
      <alignment horizontal="center" vertical="center"/>
    </xf>
    <xf numFmtId="0" fontId="23" fillId="2" borderId="17" xfId="1" applyFont="1" applyFill="1" applyBorder="1" applyAlignment="1">
      <alignment horizontal="center" vertical="center"/>
    </xf>
    <xf numFmtId="0" fontId="23" fillId="2" borderId="16" xfId="1" applyFont="1" applyFill="1" applyBorder="1" applyAlignment="1">
      <alignment vertical="center"/>
    </xf>
    <xf numFmtId="0" fontId="23" fillId="2" borderId="20" xfId="1" applyFont="1" applyFill="1" applyBorder="1" applyAlignment="1">
      <alignment vertical="center" wrapText="1"/>
    </xf>
    <xf numFmtId="0" fontId="24" fillId="2" borderId="0" xfId="1" applyFont="1" applyFill="1"/>
    <xf numFmtId="4" fontId="13" fillId="0" borderId="0" xfId="1" applyNumberFormat="1" applyFont="1" applyFill="1" applyBorder="1" applyAlignment="1">
      <alignment horizontal="center"/>
    </xf>
    <xf numFmtId="0" fontId="13" fillId="0" borderId="0" xfId="1" applyFont="1"/>
    <xf numFmtId="0" fontId="2" fillId="0" borderId="0" xfId="1" applyFont="1" applyAlignment="1">
      <alignment horizontal="center"/>
    </xf>
    <xf numFmtId="0" fontId="2" fillId="0" borderId="0" xfId="1" applyFont="1"/>
    <xf numFmtId="4" fontId="2" fillId="0" borderId="0" xfId="1" applyNumberFormat="1" applyFont="1"/>
    <xf numFmtId="0" fontId="3" fillId="0" borderId="0" xfId="1" applyFont="1"/>
    <xf numFmtId="0" fontId="25" fillId="0" borderId="0" xfId="1" applyFont="1" applyBorder="1" applyAlignment="1">
      <alignment wrapText="1"/>
    </xf>
    <xf numFmtId="0" fontId="26" fillId="0" borderId="0" xfId="1" applyFont="1"/>
    <xf numFmtId="0" fontId="2" fillId="2" borderId="17" xfId="1" applyFont="1" applyFill="1" applyBorder="1" applyAlignment="1">
      <alignment horizontal="center" vertical="center" wrapText="1"/>
    </xf>
    <xf numFmtId="0" fontId="2" fillId="2" borderId="17" xfId="1" applyFont="1" applyFill="1" applyBorder="1" applyAlignment="1">
      <alignment horizontal="center" vertical="center" wrapText="1"/>
    </xf>
    <xf numFmtId="4" fontId="9" fillId="2" borderId="0" xfId="1" applyNumberFormat="1" applyFont="1" applyFill="1" applyBorder="1" applyAlignment="1">
      <alignment horizontal="center" vertical="center" wrapText="1"/>
    </xf>
    <xf numFmtId="4" fontId="27" fillId="2" borderId="13" xfId="1" applyNumberFormat="1" applyFont="1" applyFill="1" applyBorder="1" applyAlignment="1">
      <alignment horizontal="right" vertical="center"/>
    </xf>
    <xf numFmtId="0" fontId="2" fillId="2" borderId="17" xfId="1" applyFont="1" applyFill="1" applyBorder="1" applyAlignment="1">
      <alignment horizontal="center" vertical="center" wrapText="1"/>
    </xf>
    <xf numFmtId="4" fontId="2" fillId="2" borderId="23" xfId="1" applyNumberFormat="1" applyFont="1" applyFill="1" applyBorder="1" applyAlignment="1">
      <alignment horizontal="right" vertical="center"/>
    </xf>
    <xf numFmtId="4" fontId="21" fillId="2" borderId="17" xfId="1" applyNumberFormat="1" applyFont="1" applyFill="1" applyBorder="1" applyAlignment="1">
      <alignment horizontal="right" vertical="center" wrapText="1"/>
    </xf>
    <xf numFmtId="4" fontId="30" fillId="2" borderId="17" xfId="1" applyNumberFormat="1" applyFont="1" applyFill="1" applyBorder="1" applyAlignment="1">
      <alignment horizontal="right" vertical="center"/>
    </xf>
    <xf numFmtId="4" fontId="9" fillId="2" borderId="23" xfId="1" applyNumberFormat="1" applyFont="1" applyFill="1" applyBorder="1" applyAlignment="1">
      <alignment horizontal="right" vertical="center" wrapText="1"/>
    </xf>
    <xf numFmtId="4" fontId="13" fillId="2" borderId="0" xfId="1" applyNumberFormat="1" applyFont="1" applyFill="1"/>
    <xf numFmtId="4" fontId="21" fillId="2" borderId="19" xfId="1" applyNumberFormat="1" applyFont="1" applyFill="1" applyBorder="1" applyAlignment="1">
      <alignment horizontal="right" vertical="center" wrapText="1"/>
    </xf>
    <xf numFmtId="4" fontId="23" fillId="2" borderId="17" xfId="1" applyNumberFormat="1" applyFont="1" applyFill="1" applyBorder="1" applyAlignment="1">
      <alignment horizontal="right" vertical="center" wrapText="1"/>
    </xf>
    <xf numFmtId="4" fontId="31" fillId="2" borderId="13" xfId="1" applyNumberFormat="1" applyFont="1" applyFill="1" applyBorder="1" applyAlignment="1">
      <alignment horizontal="right" vertical="center" wrapText="1"/>
    </xf>
    <xf numFmtId="4" fontId="2" fillId="0" borderId="0" xfId="1" applyNumberFormat="1" applyFont="1" applyAlignment="1">
      <alignment horizontal="center"/>
    </xf>
    <xf numFmtId="4" fontId="21" fillId="2" borderId="17" xfId="1" applyNumberFormat="1" applyFont="1" applyFill="1" applyBorder="1" applyAlignment="1">
      <alignment horizontal="right" vertical="center"/>
    </xf>
    <xf numFmtId="4" fontId="31" fillId="2" borderId="0" xfId="1" applyNumberFormat="1" applyFont="1" applyFill="1"/>
    <xf numFmtId="4" fontId="32" fillId="2" borderId="0" xfId="1" applyNumberFormat="1" applyFont="1" applyFill="1" applyBorder="1" applyAlignment="1">
      <alignment horizontal="center" vertical="center" wrapText="1"/>
    </xf>
    <xf numFmtId="4" fontId="2" fillId="2" borderId="13" xfId="1" applyNumberFormat="1" applyFont="1" applyFill="1" applyBorder="1" applyAlignment="1">
      <alignment horizontal="right" vertical="center" wrapText="1"/>
    </xf>
    <xf numFmtId="0" fontId="5" fillId="2" borderId="0" xfId="1" applyFont="1" applyFill="1" applyAlignment="1">
      <alignment horizontal="center" wrapText="1"/>
    </xf>
    <xf numFmtId="0" fontId="5" fillId="2" borderId="0" xfId="0" applyFont="1" applyFill="1" applyAlignment="1">
      <alignment horizontal="center" wrapText="1"/>
    </xf>
    <xf numFmtId="0" fontId="2" fillId="2" borderId="0" xfId="1" applyFont="1" applyFill="1" applyAlignment="1">
      <alignment horizontal="left" wrapText="1"/>
    </xf>
    <xf numFmtId="0" fontId="8" fillId="2" borderId="1" xfId="1" applyFont="1" applyFill="1" applyBorder="1" applyAlignment="1">
      <alignment horizontal="left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17" xfId="1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left" wrapText="1"/>
    </xf>
    <xf numFmtId="0" fontId="4" fillId="2" borderId="0" xfId="0" applyFont="1" applyFill="1" applyAlignment="1">
      <alignment horizontal="left" vertical="top" wrapText="1"/>
    </xf>
    <xf numFmtId="0" fontId="6" fillId="2" borderId="0" xfId="0" applyFont="1" applyFill="1" applyAlignment="1">
      <alignment horizontal="center" wrapText="1"/>
    </xf>
    <xf numFmtId="0" fontId="28" fillId="2" borderId="0" xfId="0" applyFont="1" applyFill="1" applyAlignment="1">
      <alignment horizontal="left" vertical="top" wrapText="1"/>
    </xf>
    <xf numFmtId="0" fontId="10" fillId="2" borderId="14" xfId="1" applyFont="1" applyFill="1" applyBorder="1" applyAlignment="1">
      <alignment vertical="center" wrapText="1"/>
    </xf>
    <xf numFmtId="0" fontId="10" fillId="2" borderId="15" xfId="1" applyFont="1" applyFill="1" applyBorder="1" applyAlignment="1">
      <alignment vertical="center" wrapText="1"/>
    </xf>
    <xf numFmtId="0" fontId="9" fillId="2" borderId="11" xfId="1" applyFont="1" applyFill="1" applyBorder="1" applyAlignment="1">
      <alignment horizontal="left" vertical="center" wrapText="1"/>
    </xf>
    <xf numFmtId="0" fontId="9" fillId="2" borderId="12" xfId="1" applyFont="1" applyFill="1" applyBorder="1" applyAlignment="1">
      <alignment horizontal="left" vertical="center" wrapText="1"/>
    </xf>
    <xf numFmtId="0" fontId="2" fillId="2" borderId="14" xfId="1" applyFont="1" applyFill="1" applyBorder="1" applyAlignment="1">
      <alignment vertical="center" wrapText="1"/>
    </xf>
    <xf numFmtId="0" fontId="2" fillId="2" borderId="15" xfId="1" applyFont="1" applyFill="1" applyBorder="1" applyAlignment="1">
      <alignment vertical="center" wrapText="1"/>
    </xf>
    <xf numFmtId="4" fontId="21" fillId="2" borderId="19" xfId="1" applyNumberFormat="1" applyFont="1" applyFill="1" applyBorder="1" applyAlignment="1">
      <alignment horizontal="left" vertical="center" wrapText="1"/>
    </xf>
    <xf numFmtId="4" fontId="21" fillId="2" borderId="16" xfId="1" applyNumberFormat="1" applyFont="1" applyFill="1" applyBorder="1" applyAlignment="1">
      <alignment horizontal="left" vertical="center" wrapText="1"/>
    </xf>
    <xf numFmtId="4" fontId="21" fillId="2" borderId="20" xfId="1" applyNumberFormat="1" applyFont="1" applyFill="1" applyBorder="1" applyAlignment="1">
      <alignment horizontal="left" vertical="center" wrapText="1"/>
    </xf>
    <xf numFmtId="0" fontId="15" fillId="2" borderId="14" xfId="1" applyFont="1" applyFill="1" applyBorder="1" applyAlignment="1">
      <alignment vertical="center" wrapText="1"/>
    </xf>
    <xf numFmtId="0" fontId="15" fillId="2" borderId="15" xfId="1" applyFont="1" applyFill="1" applyBorder="1" applyAlignment="1">
      <alignment vertical="center" wrapText="1"/>
    </xf>
    <xf numFmtId="0" fontId="10" fillId="2" borderId="24" xfId="1" applyFont="1" applyFill="1" applyBorder="1" applyAlignment="1">
      <alignment vertical="center" wrapText="1"/>
    </xf>
    <xf numFmtId="0" fontId="10" fillId="2" borderId="25" xfId="1" applyFont="1" applyFill="1" applyBorder="1" applyAlignment="1">
      <alignment vertical="center" wrapText="1"/>
    </xf>
    <xf numFmtId="0" fontId="21" fillId="2" borderId="19" xfId="1" applyFont="1" applyFill="1" applyBorder="1" applyAlignment="1">
      <alignment horizontal="left" vertical="center" wrapText="1"/>
    </xf>
    <xf numFmtId="0" fontId="21" fillId="2" borderId="20" xfId="1" applyFont="1" applyFill="1" applyBorder="1" applyAlignment="1">
      <alignment horizontal="left" vertical="center" wrapText="1"/>
    </xf>
    <xf numFmtId="0" fontId="9" fillId="2" borderId="11" xfId="1" applyFont="1" applyFill="1" applyBorder="1" applyAlignment="1">
      <alignment vertical="center" wrapText="1"/>
    </xf>
    <xf numFmtId="0" fontId="9" fillId="2" borderId="12" xfId="1" applyFont="1" applyFill="1" applyBorder="1" applyAlignment="1">
      <alignment vertical="center" wrapText="1"/>
    </xf>
    <xf numFmtId="0" fontId="21" fillId="2" borderId="19" xfId="1" applyFont="1" applyFill="1" applyBorder="1" applyAlignment="1">
      <alignment vertical="center" wrapText="1"/>
    </xf>
    <xf numFmtId="0" fontId="22" fillId="2" borderId="20" xfId="0" applyFont="1" applyFill="1" applyBorder="1" applyAlignment="1">
      <alignment vertical="center" wrapText="1"/>
    </xf>
    <xf numFmtId="0" fontId="8" fillId="2" borderId="1" xfId="1" applyFont="1" applyFill="1" applyBorder="1" applyAlignment="1">
      <alignment horizontal="left"/>
    </xf>
    <xf numFmtId="0" fontId="14" fillId="2" borderId="11" xfId="1" applyFont="1" applyFill="1" applyBorder="1" applyAlignment="1">
      <alignment horizontal="left" vertical="center" wrapText="1"/>
    </xf>
    <xf numFmtId="0" fontId="14" fillId="2" borderId="12" xfId="1" applyFont="1" applyFill="1" applyBorder="1" applyAlignment="1">
      <alignment horizontal="left" vertical="center" wrapText="1"/>
    </xf>
    <xf numFmtId="0" fontId="14" fillId="2" borderId="24" xfId="1" applyFont="1" applyFill="1" applyBorder="1" applyAlignment="1">
      <alignment horizontal="left" wrapText="1"/>
    </xf>
    <xf numFmtId="0" fontId="14" fillId="2" borderId="26" xfId="1" applyFont="1" applyFill="1" applyBorder="1" applyAlignment="1">
      <alignment horizontal="left" wrapText="1"/>
    </xf>
    <xf numFmtId="0" fontId="14" fillId="2" borderId="25" xfId="1" applyFont="1" applyFill="1" applyBorder="1" applyAlignment="1">
      <alignment horizontal="left" wrapText="1"/>
    </xf>
    <xf numFmtId="0" fontId="15" fillId="2" borderId="24" xfId="1" applyFont="1" applyFill="1" applyBorder="1" applyAlignment="1">
      <alignment vertical="center" wrapText="1"/>
    </xf>
    <xf numFmtId="0" fontId="15" fillId="2" borderId="25" xfId="1" applyFont="1" applyFill="1" applyBorder="1" applyAlignment="1">
      <alignment vertical="center" wrapText="1"/>
    </xf>
    <xf numFmtId="0" fontId="13" fillId="2" borderId="2" xfId="1" applyFont="1" applyFill="1" applyBorder="1" applyAlignment="1">
      <alignment horizontal="center" vertical="center" wrapText="1"/>
    </xf>
    <xf numFmtId="0" fontId="13" fillId="2" borderId="5" xfId="1" applyFont="1" applyFill="1" applyBorder="1" applyAlignment="1">
      <alignment horizontal="center" vertical="center" wrapText="1"/>
    </xf>
    <xf numFmtId="0" fontId="13" fillId="2" borderId="3" xfId="1" applyFont="1" applyFill="1" applyBorder="1" applyAlignment="1">
      <alignment horizontal="center" vertical="center" wrapText="1"/>
    </xf>
    <xf numFmtId="0" fontId="13" fillId="2" borderId="4" xfId="1" applyFont="1" applyFill="1" applyBorder="1" applyAlignment="1">
      <alignment horizontal="center" vertical="center" wrapText="1"/>
    </xf>
    <xf numFmtId="0" fontId="13" fillId="2" borderId="6" xfId="1" applyFont="1" applyFill="1" applyBorder="1" applyAlignment="1">
      <alignment horizontal="center" vertical="center" wrapText="1"/>
    </xf>
    <xf numFmtId="0" fontId="13" fillId="2" borderId="7" xfId="1" applyFont="1" applyFill="1" applyBorder="1" applyAlignment="1">
      <alignment horizontal="center" vertical="center" wrapText="1"/>
    </xf>
    <xf numFmtId="0" fontId="23" fillId="2" borderId="19" xfId="1" applyFont="1" applyFill="1" applyBorder="1" applyAlignment="1">
      <alignment horizontal="left" vertical="center" wrapText="1"/>
    </xf>
    <xf numFmtId="0" fontId="23" fillId="2" borderId="16" xfId="1" applyFont="1" applyFill="1" applyBorder="1" applyAlignment="1">
      <alignment horizontal="left" vertical="center" wrapText="1"/>
    </xf>
    <xf numFmtId="0" fontId="23" fillId="2" borderId="20" xfId="1" applyFont="1" applyFill="1" applyBorder="1" applyAlignment="1">
      <alignment horizontal="left" vertical="center" wrapText="1"/>
    </xf>
    <xf numFmtId="0" fontId="29" fillId="2" borderId="0" xfId="1" applyFont="1" applyFill="1" applyBorder="1" applyAlignment="1">
      <alignment horizontal="left"/>
    </xf>
    <xf numFmtId="0" fontId="13" fillId="2" borderId="21" xfId="1" applyFont="1" applyFill="1" applyBorder="1" applyAlignment="1">
      <alignment horizontal="center" vertical="center" wrapText="1"/>
    </xf>
    <xf numFmtId="0" fontId="13" fillId="2" borderId="8" xfId="1" applyFont="1" applyFill="1" applyBorder="1" applyAlignment="1">
      <alignment horizontal="center" vertical="center" wrapText="1"/>
    </xf>
    <xf numFmtId="0" fontId="13" fillId="2" borderId="1" xfId="1" applyFont="1" applyFill="1" applyBorder="1" applyAlignment="1">
      <alignment horizontal="center" vertical="center" wrapText="1"/>
    </xf>
    <xf numFmtId="0" fontId="13" fillId="2" borderId="9" xfId="1" applyFont="1" applyFill="1" applyBorder="1" applyAlignment="1">
      <alignment horizontal="center" vertical="center" wrapText="1"/>
    </xf>
    <xf numFmtId="0" fontId="23" fillId="2" borderId="19" xfId="1" applyFont="1" applyFill="1" applyBorder="1" applyAlignment="1">
      <alignment vertical="center" wrapText="1"/>
    </xf>
    <xf numFmtId="0" fontId="16" fillId="2" borderId="16" xfId="1" applyFont="1" applyFill="1" applyBorder="1" applyAlignment="1">
      <alignment horizontal="left"/>
    </xf>
    <xf numFmtId="0" fontId="14" fillId="2" borderId="11" xfId="1" applyFont="1" applyFill="1" applyBorder="1" applyAlignment="1">
      <alignment vertical="center" wrapText="1"/>
    </xf>
    <xf numFmtId="0" fontId="14" fillId="2" borderId="12" xfId="1" applyFont="1" applyFill="1" applyBorder="1" applyAlignment="1">
      <alignment vertical="center" wrapText="1"/>
    </xf>
    <xf numFmtId="0" fontId="14" fillId="2" borderId="11" xfId="1" applyFont="1" applyFill="1" applyBorder="1" applyAlignment="1">
      <alignment horizontal="left" wrapText="1"/>
    </xf>
    <xf numFmtId="0" fontId="14" fillId="2" borderId="22" xfId="1" applyFont="1" applyFill="1" applyBorder="1" applyAlignment="1">
      <alignment horizontal="left" wrapText="1"/>
    </xf>
    <xf numFmtId="0" fontId="14" fillId="2" borderId="12" xfId="1" applyFont="1" applyFill="1" applyBorder="1" applyAlignment="1">
      <alignment horizontal="left" wrapText="1"/>
    </xf>
    <xf numFmtId="0" fontId="13" fillId="2" borderId="19" xfId="1" applyNumberFormat="1" applyFont="1" applyFill="1" applyBorder="1" applyAlignment="1">
      <alignment horizontal="center" vertical="center" wrapText="1"/>
    </xf>
    <xf numFmtId="0" fontId="11" fillId="2" borderId="20" xfId="0" applyFont="1" applyFill="1" applyBorder="1"/>
    <xf numFmtId="0" fontId="13" fillId="2" borderId="17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2005 kvart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2"/>
  <sheetViews>
    <sheetView tabSelected="1" topLeftCell="A52" zoomScaleNormal="100" workbookViewId="0">
      <selection activeCell="D1" sqref="D1:E4"/>
    </sheetView>
  </sheetViews>
  <sheetFormatPr defaultRowHeight="12.75"/>
  <cols>
    <col min="1" max="1" width="11" style="11" customWidth="1"/>
    <col min="2" max="2" width="4.28515625" style="12" customWidth="1"/>
    <col min="3" max="3" width="51.28515625" style="13" customWidth="1"/>
    <col min="4" max="4" width="23" style="12" customWidth="1"/>
    <col min="5" max="5" width="21" style="12" customWidth="1"/>
    <col min="6" max="16384" width="9.140625" style="12"/>
  </cols>
  <sheetData>
    <row r="1" spans="1:5" ht="18.75" customHeight="1">
      <c r="C1" s="49"/>
      <c r="D1" s="78"/>
      <c r="E1" s="78"/>
    </row>
    <row r="2" spans="1:5" s="1" customFormat="1" ht="12.75" customHeight="1">
      <c r="A2" s="14"/>
      <c r="C2" s="15"/>
      <c r="D2" s="87"/>
      <c r="E2" s="87"/>
    </row>
    <row r="3" spans="1:5" s="1" customFormat="1" ht="12.75" customHeight="1">
      <c r="A3" s="14"/>
      <c r="C3" s="15"/>
      <c r="D3" s="88"/>
      <c r="E3" s="88"/>
    </row>
    <row r="4" spans="1:5" s="1" customFormat="1" ht="28.5" customHeight="1">
      <c r="A4" s="14"/>
      <c r="C4" s="15"/>
      <c r="D4" s="90"/>
      <c r="E4" s="90"/>
    </row>
    <row r="5" spans="1:5" ht="18" customHeight="1">
      <c r="A5" s="76" t="s">
        <v>47</v>
      </c>
      <c r="B5" s="89"/>
      <c r="C5" s="89"/>
      <c r="D5" s="89"/>
      <c r="E5" s="89"/>
    </row>
    <row r="6" spans="1:5" ht="16.5" customHeight="1">
      <c r="A6" s="76" t="s">
        <v>48</v>
      </c>
      <c r="B6" s="89"/>
      <c r="C6" s="89"/>
      <c r="D6" s="89"/>
      <c r="E6" s="89"/>
    </row>
    <row r="7" spans="1:5" s="16" customFormat="1" ht="18.75" customHeight="1">
      <c r="A7" s="76" t="s">
        <v>45</v>
      </c>
      <c r="B7" s="77"/>
      <c r="C7" s="77"/>
      <c r="D7" s="77"/>
      <c r="E7" s="77"/>
    </row>
    <row r="8" spans="1:5" ht="17.25" customHeight="1">
      <c r="A8" s="78"/>
      <c r="B8" s="78"/>
      <c r="C8" s="78"/>
      <c r="D8" s="1"/>
      <c r="E8" s="1"/>
    </row>
    <row r="9" spans="1:5" ht="15" customHeight="1">
      <c r="A9" s="78" t="s">
        <v>42</v>
      </c>
      <c r="B9" s="78"/>
      <c r="C9" s="78"/>
      <c r="D9" s="1"/>
      <c r="E9" s="1"/>
    </row>
    <row r="10" spans="1:5" s="17" customFormat="1" ht="22.5" customHeight="1">
      <c r="A10" s="79" t="s">
        <v>0</v>
      </c>
      <c r="B10" s="79"/>
      <c r="C10" s="79"/>
    </row>
    <row r="11" spans="1:5" ht="17.25" customHeight="1">
      <c r="A11" s="80" t="s">
        <v>1</v>
      </c>
      <c r="B11" s="82" t="s">
        <v>44</v>
      </c>
      <c r="C11" s="83"/>
      <c r="D11" s="86" t="s">
        <v>2</v>
      </c>
      <c r="E11" s="86"/>
    </row>
    <row r="12" spans="1:5" ht="37.5" customHeight="1">
      <c r="A12" s="81"/>
      <c r="B12" s="84"/>
      <c r="C12" s="85"/>
      <c r="D12" s="62" t="s">
        <v>43</v>
      </c>
      <c r="E12" s="58" t="s">
        <v>41</v>
      </c>
    </row>
    <row r="13" spans="1:5" ht="25.5" customHeight="1">
      <c r="A13" s="18">
        <v>200000</v>
      </c>
      <c r="B13" s="93" t="s">
        <v>3</v>
      </c>
      <c r="C13" s="94"/>
      <c r="D13" s="22"/>
      <c r="E13" s="22"/>
    </row>
    <row r="14" spans="1:5" s="44" customFormat="1" ht="27" customHeight="1">
      <c r="A14" s="19">
        <v>210000</v>
      </c>
      <c r="B14" s="91" t="s">
        <v>4</v>
      </c>
      <c r="C14" s="92"/>
      <c r="D14" s="43"/>
      <c r="E14" s="43"/>
    </row>
    <row r="15" spans="1:5" s="44" customFormat="1" ht="27" customHeight="1">
      <c r="A15" s="20">
        <v>211000</v>
      </c>
      <c r="B15" s="95" t="s">
        <v>5</v>
      </c>
      <c r="C15" s="96"/>
      <c r="D15" s="43"/>
      <c r="E15" s="43"/>
    </row>
    <row r="16" spans="1:5" s="44" customFormat="1" ht="27" customHeight="1">
      <c r="A16" s="20">
        <v>212000</v>
      </c>
      <c r="B16" s="95" t="s">
        <v>6</v>
      </c>
      <c r="C16" s="96"/>
      <c r="D16" s="43"/>
      <c r="E16" s="43"/>
    </row>
    <row r="17" spans="1:5" s="44" customFormat="1" ht="27" customHeight="1">
      <c r="A17" s="20">
        <v>213000</v>
      </c>
      <c r="B17" s="95" t="s">
        <v>7</v>
      </c>
      <c r="C17" s="96"/>
      <c r="D17" s="70"/>
      <c r="E17" s="70"/>
    </row>
    <row r="18" spans="1:5" s="44" customFormat="1" ht="27" customHeight="1">
      <c r="A18" s="19">
        <v>220000</v>
      </c>
      <c r="B18" s="91" t="s">
        <v>8</v>
      </c>
      <c r="C18" s="92"/>
      <c r="D18" s="3">
        <f>D19</f>
        <v>76798244.390000001</v>
      </c>
      <c r="E18" s="43">
        <f>E19</f>
        <v>2049914098.9400001</v>
      </c>
    </row>
    <row r="19" spans="1:5" s="44" customFormat="1" ht="27" customHeight="1">
      <c r="A19" s="20">
        <v>221000</v>
      </c>
      <c r="B19" s="95" t="s">
        <v>9</v>
      </c>
      <c r="C19" s="96"/>
      <c r="D19" s="3">
        <f>ROUND(E19/26.6922,2)</f>
        <v>76798244.390000001</v>
      </c>
      <c r="E19" s="75">
        <v>2049914098.9400001</v>
      </c>
    </row>
    <row r="20" spans="1:5" s="44" customFormat="1" ht="27" customHeight="1">
      <c r="A20" s="20">
        <v>222000</v>
      </c>
      <c r="B20" s="95" t="s">
        <v>10</v>
      </c>
      <c r="C20" s="96"/>
      <c r="D20" s="43"/>
      <c r="E20" s="43"/>
    </row>
    <row r="21" spans="1:5" s="44" customFormat="1" ht="27" customHeight="1">
      <c r="A21" s="19">
        <v>230000</v>
      </c>
      <c r="B21" s="91" t="s">
        <v>11</v>
      </c>
      <c r="C21" s="92"/>
      <c r="D21" s="43"/>
      <c r="E21" s="43"/>
    </row>
    <row r="22" spans="1:5" s="44" customFormat="1" ht="27" customHeight="1">
      <c r="A22" s="20">
        <v>231000</v>
      </c>
      <c r="B22" s="95" t="s">
        <v>12</v>
      </c>
      <c r="C22" s="96"/>
      <c r="D22" s="43"/>
      <c r="E22" s="43"/>
    </row>
    <row r="23" spans="1:5" s="44" customFormat="1" ht="27" customHeight="1">
      <c r="A23" s="20">
        <v>232000</v>
      </c>
      <c r="B23" s="95" t="s">
        <v>13</v>
      </c>
      <c r="C23" s="96"/>
      <c r="D23" s="43"/>
      <c r="E23" s="43"/>
    </row>
    <row r="24" spans="1:5" s="44" customFormat="1" ht="27" customHeight="1">
      <c r="A24" s="20">
        <v>233000</v>
      </c>
      <c r="B24" s="95" t="s">
        <v>14</v>
      </c>
      <c r="C24" s="96"/>
      <c r="D24" s="43"/>
      <c r="E24" s="43"/>
    </row>
    <row r="25" spans="1:5" s="44" customFormat="1" ht="27" customHeight="1">
      <c r="A25" s="20">
        <v>234000</v>
      </c>
      <c r="B25" s="95" t="s">
        <v>15</v>
      </c>
      <c r="C25" s="96"/>
      <c r="D25" s="43"/>
      <c r="E25" s="43"/>
    </row>
    <row r="26" spans="1:5" s="44" customFormat="1" ht="27" customHeight="1">
      <c r="A26" s="19">
        <v>240000</v>
      </c>
      <c r="B26" s="91" t="s">
        <v>16</v>
      </c>
      <c r="C26" s="92"/>
      <c r="D26" s="3">
        <f>ROUND(E26/26.6922,2)</f>
        <v>32989914114.080002</v>
      </c>
      <c r="E26" s="43">
        <v>880573385515.79004</v>
      </c>
    </row>
    <row r="27" spans="1:5" s="44" customFormat="1" ht="27" customHeight="1">
      <c r="A27" s="38">
        <v>250000</v>
      </c>
      <c r="B27" s="102" t="s">
        <v>17</v>
      </c>
      <c r="C27" s="103"/>
      <c r="D27" s="66"/>
      <c r="E27" s="66"/>
    </row>
    <row r="28" spans="1:5" ht="21" customHeight="1">
      <c r="A28" s="39"/>
      <c r="B28" s="104" t="s">
        <v>18</v>
      </c>
      <c r="C28" s="105"/>
      <c r="D28" s="64">
        <f>+D18+D26</f>
        <v>33066712358.470001</v>
      </c>
      <c r="E28" s="64">
        <f>+E18+E26</f>
        <v>882623299614.72998</v>
      </c>
    </row>
    <row r="29" spans="1:5" ht="35.25" customHeight="1">
      <c r="A29" s="79" t="s">
        <v>19</v>
      </c>
      <c r="B29" s="79"/>
      <c r="C29" s="79"/>
      <c r="D29" s="1"/>
      <c r="E29" s="2"/>
    </row>
    <row r="30" spans="1:5" s="17" customFormat="1" ht="20.25" customHeight="1">
      <c r="A30" s="80" t="s">
        <v>1</v>
      </c>
      <c r="B30" s="82" t="s">
        <v>44</v>
      </c>
      <c r="C30" s="83"/>
      <c r="D30" s="86" t="s">
        <v>20</v>
      </c>
      <c r="E30" s="86"/>
    </row>
    <row r="31" spans="1:5" s="17" customFormat="1" ht="39.75" customHeight="1">
      <c r="A31" s="81"/>
      <c r="B31" s="84"/>
      <c r="C31" s="85"/>
      <c r="D31" s="62" t="s">
        <v>43</v>
      </c>
      <c r="E31" s="58" t="s">
        <v>41</v>
      </c>
    </row>
    <row r="32" spans="1:5" ht="27" customHeight="1">
      <c r="A32" s="21">
        <v>300000</v>
      </c>
      <c r="B32" s="106" t="s">
        <v>21</v>
      </c>
      <c r="C32" s="107"/>
      <c r="D32" s="22"/>
      <c r="E32" s="22"/>
    </row>
    <row r="33" spans="1:5" ht="27" customHeight="1">
      <c r="A33" s="19">
        <v>310000</v>
      </c>
      <c r="B33" s="91" t="s">
        <v>22</v>
      </c>
      <c r="C33" s="92"/>
      <c r="D33" s="3">
        <v>14712698688.469999</v>
      </c>
      <c r="E33" s="3">
        <v>392714295932.02002</v>
      </c>
    </row>
    <row r="34" spans="1:5" ht="27" customHeight="1">
      <c r="A34" s="19">
        <v>320000</v>
      </c>
      <c r="B34" s="91" t="s">
        <v>23</v>
      </c>
      <c r="C34" s="92"/>
      <c r="D34" s="3">
        <v>1484631499.8399999</v>
      </c>
      <c r="E34" s="3">
        <v>39628080919.730003</v>
      </c>
    </row>
    <row r="35" spans="1:5" ht="27" customHeight="1">
      <c r="A35" s="19">
        <v>330000</v>
      </c>
      <c r="B35" s="91" t="s">
        <v>24</v>
      </c>
      <c r="C35" s="92"/>
      <c r="D35" s="3">
        <v>1390671018.9300001</v>
      </c>
      <c r="E35" s="3">
        <v>37120068971.239998</v>
      </c>
    </row>
    <row r="36" spans="1:5" ht="27" customHeight="1">
      <c r="A36" s="19">
        <v>340000</v>
      </c>
      <c r="B36" s="91" t="s">
        <v>16</v>
      </c>
      <c r="C36" s="92"/>
      <c r="D36" s="3">
        <v>22680548932.16</v>
      </c>
      <c r="E36" s="3">
        <v>605393748207</v>
      </c>
    </row>
    <row r="37" spans="1:5" ht="27" customHeight="1">
      <c r="A37" s="38">
        <v>350000</v>
      </c>
      <c r="B37" s="102" t="s">
        <v>17</v>
      </c>
      <c r="C37" s="103"/>
      <c r="D37" s="3">
        <v>1689354192.46</v>
      </c>
      <c r="E37" s="63">
        <v>45092579976</v>
      </c>
    </row>
    <row r="38" spans="1:5" ht="19.5" customHeight="1">
      <c r="A38" s="40"/>
      <c r="B38" s="108" t="s">
        <v>25</v>
      </c>
      <c r="C38" s="109"/>
      <c r="D38" s="64">
        <f>D33+D34+D35+D36+D37</f>
        <v>41957904331.859993</v>
      </c>
      <c r="E38" s="64">
        <f>E33+E34+E35+E36+E37</f>
        <v>1119948774005.99</v>
      </c>
    </row>
    <row r="39" spans="1:5" ht="13.5" customHeight="1">
      <c r="A39" s="23"/>
      <c r="B39" s="24"/>
      <c r="C39" s="24"/>
      <c r="D39" s="25"/>
      <c r="E39" s="25"/>
    </row>
    <row r="40" spans="1:5" ht="24.75" customHeight="1">
      <c r="A40" s="97" t="s">
        <v>26</v>
      </c>
      <c r="B40" s="98"/>
      <c r="C40" s="99"/>
      <c r="D40" s="64">
        <f>D28+D38</f>
        <v>75024616690.329987</v>
      </c>
      <c r="E40" s="64">
        <f>E28+E38</f>
        <v>2002572073620.72</v>
      </c>
    </row>
    <row r="41" spans="1:5" ht="5.25" customHeight="1">
      <c r="A41" s="23"/>
      <c r="B41" s="26"/>
      <c r="C41" s="26"/>
      <c r="D41" s="60"/>
      <c r="E41" s="27"/>
    </row>
    <row r="42" spans="1:5" s="10" customFormat="1" ht="27.75" customHeight="1">
      <c r="A42" s="110" t="s">
        <v>27</v>
      </c>
      <c r="B42" s="110"/>
      <c r="C42" s="110"/>
    </row>
    <row r="43" spans="1:5" s="5" customFormat="1" ht="18.75" customHeight="1">
      <c r="A43" s="118" t="s">
        <v>1</v>
      </c>
      <c r="B43" s="120" t="s">
        <v>46</v>
      </c>
      <c r="C43" s="121"/>
      <c r="D43" s="86" t="s">
        <v>2</v>
      </c>
      <c r="E43" s="86"/>
    </row>
    <row r="44" spans="1:5" s="5" customFormat="1" ht="40.5" customHeight="1">
      <c r="A44" s="119"/>
      <c r="B44" s="122"/>
      <c r="C44" s="123"/>
      <c r="D44" s="62" t="s">
        <v>43</v>
      </c>
      <c r="E44" s="58" t="s">
        <v>41</v>
      </c>
    </row>
    <row r="45" spans="1:5" s="29" customFormat="1" ht="27" customHeight="1">
      <c r="A45" s="28">
        <v>400000</v>
      </c>
      <c r="B45" s="111" t="s">
        <v>3</v>
      </c>
      <c r="C45" s="112"/>
      <c r="D45" s="3"/>
      <c r="E45" s="61"/>
    </row>
    <row r="46" spans="1:5" s="29" customFormat="1" ht="27" customHeight="1">
      <c r="A46" s="30">
        <v>410000</v>
      </c>
      <c r="B46" s="100" t="s">
        <v>28</v>
      </c>
      <c r="C46" s="101"/>
      <c r="D46" s="3">
        <f>ROUND(E46/26.6922,2)</f>
        <v>21915959797.200001</v>
      </c>
      <c r="E46" s="3">
        <v>584985182098.93994</v>
      </c>
    </row>
    <row r="47" spans="1:5" s="29" customFormat="1" ht="27" customHeight="1">
      <c r="A47" s="30">
        <v>420000</v>
      </c>
      <c r="B47" s="100" t="s">
        <v>29</v>
      </c>
      <c r="C47" s="101"/>
      <c r="D47" s="3">
        <f t="shared" ref="D47:D48" si="0">ROUND(E47/26.6922,2)</f>
        <v>7568741108.2600002</v>
      </c>
      <c r="E47" s="3">
        <v>202026351409.79001</v>
      </c>
    </row>
    <row r="48" spans="1:5" s="29" customFormat="1" ht="27" customHeight="1">
      <c r="A48" s="30">
        <v>430000</v>
      </c>
      <c r="B48" s="100" t="s">
        <v>30</v>
      </c>
      <c r="C48" s="101"/>
      <c r="D48" s="3">
        <f t="shared" si="0"/>
        <v>3582011453.0100002</v>
      </c>
      <c r="E48" s="3">
        <v>95611766106</v>
      </c>
    </row>
    <row r="49" spans="1:5" s="29" customFormat="1" ht="27" customHeight="1">
      <c r="A49" s="41">
        <v>440000</v>
      </c>
      <c r="B49" s="116" t="s">
        <v>31</v>
      </c>
      <c r="C49" s="117"/>
      <c r="D49" s="63"/>
      <c r="E49" s="63"/>
    </row>
    <row r="50" spans="1:5" s="29" customFormat="1" ht="24.75" customHeight="1">
      <c r="A50" s="42"/>
      <c r="B50" s="132" t="s">
        <v>18</v>
      </c>
      <c r="C50" s="109"/>
      <c r="D50" s="72">
        <f>+D46+D47+D48</f>
        <v>33066712358.470001</v>
      </c>
      <c r="E50" s="72">
        <f>+E46+E47+E48</f>
        <v>882623299614.72998</v>
      </c>
    </row>
    <row r="51" spans="1:5" s="5" customFormat="1" ht="47.25" customHeight="1">
      <c r="A51" s="133" t="s">
        <v>32</v>
      </c>
      <c r="B51" s="133"/>
      <c r="C51" s="133"/>
      <c r="D51" s="67"/>
    </row>
    <row r="52" spans="1:5" s="10" customFormat="1" ht="18" customHeight="1">
      <c r="A52" s="118" t="s">
        <v>1</v>
      </c>
      <c r="B52" s="120" t="s">
        <v>46</v>
      </c>
      <c r="C52" s="121"/>
      <c r="D52" s="141" t="s">
        <v>20</v>
      </c>
      <c r="E52" s="141"/>
    </row>
    <row r="53" spans="1:5" s="10" customFormat="1" ht="45.75" customHeight="1">
      <c r="A53" s="119"/>
      <c r="B53" s="122"/>
      <c r="C53" s="123"/>
      <c r="D53" s="62" t="s">
        <v>43</v>
      </c>
      <c r="E53" s="58" t="s">
        <v>41</v>
      </c>
    </row>
    <row r="54" spans="1:5" s="5" customFormat="1" ht="33" customHeight="1">
      <c r="A54" s="31">
        <v>500000</v>
      </c>
      <c r="B54" s="134" t="s">
        <v>21</v>
      </c>
      <c r="C54" s="135"/>
      <c r="D54" s="32"/>
      <c r="E54" s="32"/>
    </row>
    <row r="55" spans="1:5" s="5" customFormat="1" ht="26.25" customHeight="1">
      <c r="A55" s="33">
        <v>510000</v>
      </c>
      <c r="B55" s="100" t="s">
        <v>28</v>
      </c>
      <c r="C55" s="101"/>
      <c r="D55" s="3">
        <v>33054886299.139999</v>
      </c>
      <c r="E55" s="3">
        <v>882307636072.98999</v>
      </c>
    </row>
    <row r="56" spans="1:5" s="5" customFormat="1" ht="26.25" customHeight="1">
      <c r="A56" s="33">
        <v>520000</v>
      </c>
      <c r="B56" s="100" t="s">
        <v>29</v>
      </c>
      <c r="C56" s="101"/>
      <c r="D56" s="3">
        <v>7213663840.2600002</v>
      </c>
      <c r="E56" s="3">
        <v>192548557957</v>
      </c>
    </row>
    <row r="57" spans="1:5" s="5" customFormat="1" ht="26.25" customHeight="1">
      <c r="A57" s="33">
        <v>530000</v>
      </c>
      <c r="B57" s="100" t="s">
        <v>30</v>
      </c>
      <c r="C57" s="101"/>
      <c r="D57" s="3"/>
      <c r="E57" s="3"/>
    </row>
    <row r="58" spans="1:5" s="5" customFormat="1" ht="26.25" customHeight="1">
      <c r="A58" s="45">
        <v>540000</v>
      </c>
      <c r="B58" s="116" t="s">
        <v>33</v>
      </c>
      <c r="C58" s="117"/>
      <c r="D58" s="3">
        <v>1689354192.46</v>
      </c>
      <c r="E58" s="63">
        <v>45092579976</v>
      </c>
    </row>
    <row r="59" spans="1:5" s="5" customFormat="1" ht="21" customHeight="1">
      <c r="A59" s="46"/>
      <c r="B59" s="47" t="s">
        <v>25</v>
      </c>
      <c r="C59" s="48"/>
      <c r="D59" s="64">
        <f>D58+D56+D55</f>
        <v>41957904331.860001</v>
      </c>
      <c r="E59" s="64">
        <f>E55+E56+E58</f>
        <v>1119948774005.99</v>
      </c>
    </row>
    <row r="60" spans="1:5" s="5" customFormat="1" ht="14.25" customHeight="1">
      <c r="A60" s="34"/>
      <c r="B60" s="35"/>
      <c r="C60" s="35"/>
      <c r="D60" s="36"/>
      <c r="E60" s="37"/>
    </row>
    <row r="61" spans="1:5" s="5" customFormat="1" ht="21" customHeight="1">
      <c r="A61" s="97" t="s">
        <v>34</v>
      </c>
      <c r="B61" s="98"/>
      <c r="C61" s="99"/>
      <c r="D61" s="68">
        <f>D59+D50</f>
        <v>75024616690.330002</v>
      </c>
      <c r="E61" s="69">
        <f>E59+E50</f>
        <v>2002572073620.72</v>
      </c>
    </row>
    <row r="62" spans="1:5" s="5" customFormat="1" ht="23.25" customHeight="1">
      <c r="A62" s="34"/>
      <c r="B62" s="73"/>
      <c r="C62" s="73"/>
      <c r="D62" s="73"/>
      <c r="E62" s="73"/>
    </row>
    <row r="63" spans="1:5" s="5" customFormat="1" ht="27.75" customHeight="1">
      <c r="A63" s="127" t="s">
        <v>40</v>
      </c>
      <c r="B63" s="127"/>
      <c r="C63" s="127"/>
      <c r="D63" s="4"/>
      <c r="E63" s="74"/>
    </row>
    <row r="64" spans="1:5" s="5" customFormat="1" ht="5.25" customHeight="1">
      <c r="A64" s="6"/>
      <c r="B64" s="7"/>
      <c r="C64" s="8"/>
      <c r="D64" s="9"/>
      <c r="E64" s="8"/>
    </row>
    <row r="65" spans="1:5" s="10" customFormat="1" ht="26.25" customHeight="1">
      <c r="A65" s="120" t="s">
        <v>35</v>
      </c>
      <c r="B65" s="128"/>
      <c r="C65" s="121"/>
      <c r="D65" s="139" t="s">
        <v>36</v>
      </c>
      <c r="E65" s="140"/>
    </row>
    <row r="66" spans="1:5" s="10" customFormat="1" ht="46.5" customHeight="1">
      <c r="A66" s="129"/>
      <c r="B66" s="130"/>
      <c r="C66" s="131"/>
      <c r="D66" s="62" t="s">
        <v>43</v>
      </c>
      <c r="E66" s="59" t="s">
        <v>41</v>
      </c>
    </row>
    <row r="67" spans="1:5" s="5" customFormat="1" ht="26.25" customHeight="1">
      <c r="A67" s="136" t="s">
        <v>37</v>
      </c>
      <c r="B67" s="137"/>
      <c r="C67" s="138"/>
      <c r="D67" s="3">
        <v>830621169.13</v>
      </c>
      <c r="E67" s="3">
        <v>22171106370.25</v>
      </c>
    </row>
    <row r="68" spans="1:5" s="5" customFormat="1" ht="24.75" customHeight="1">
      <c r="A68" s="113" t="s">
        <v>38</v>
      </c>
      <c r="B68" s="114"/>
      <c r="C68" s="115"/>
      <c r="D68" s="3">
        <v>9157415088.9200001</v>
      </c>
      <c r="E68" s="3">
        <v>244431555036.12</v>
      </c>
    </row>
    <row r="69" spans="1:5" s="5" customFormat="1" ht="22.5" customHeight="1">
      <c r="A69" s="124" t="s">
        <v>39</v>
      </c>
      <c r="B69" s="125"/>
      <c r="C69" s="126"/>
      <c r="D69" s="65">
        <f>D68+D67</f>
        <v>9988036258.0499992</v>
      </c>
      <c r="E69" s="65">
        <f>E68+E67</f>
        <v>266602661406.37</v>
      </c>
    </row>
    <row r="70" spans="1:5">
      <c r="A70" s="52"/>
      <c r="B70" s="53"/>
      <c r="C70" s="56"/>
      <c r="D70" s="53"/>
      <c r="E70" s="53"/>
    </row>
    <row r="71" spans="1:5">
      <c r="A71" s="52"/>
      <c r="B71" s="53"/>
      <c r="C71" s="56"/>
      <c r="D71" s="53"/>
      <c r="E71" s="53"/>
    </row>
    <row r="72" spans="1:5" s="51" customFormat="1" ht="15.75" customHeight="1">
      <c r="A72" s="52"/>
      <c r="B72" s="53"/>
      <c r="C72" s="52"/>
      <c r="D72" s="53"/>
      <c r="E72" s="53"/>
    </row>
    <row r="73" spans="1:5" s="53" customFormat="1">
      <c r="A73" s="52"/>
      <c r="C73" s="56"/>
    </row>
    <row r="74" spans="1:5" s="53" customFormat="1" ht="11.25" customHeight="1">
      <c r="A74" s="52"/>
      <c r="C74" s="57"/>
      <c r="E74" s="54"/>
    </row>
    <row r="75" spans="1:5" s="53" customFormat="1">
      <c r="A75" s="52"/>
      <c r="C75" s="56"/>
      <c r="D75" s="50"/>
      <c r="E75" s="54"/>
    </row>
    <row r="76" spans="1:5" s="53" customFormat="1">
      <c r="A76" s="52"/>
      <c r="C76" s="57"/>
      <c r="D76" s="71"/>
      <c r="E76" s="71"/>
    </row>
    <row r="77" spans="1:5" s="53" customFormat="1">
      <c r="A77" s="52"/>
      <c r="C77" s="55"/>
      <c r="E77" s="54"/>
    </row>
    <row r="78" spans="1:5" s="53" customFormat="1">
      <c r="A78" s="52"/>
      <c r="C78" s="55"/>
      <c r="D78" s="54"/>
      <c r="E78" s="54"/>
    </row>
    <row r="79" spans="1:5" s="53" customFormat="1">
      <c r="A79" s="52"/>
      <c r="C79" s="55"/>
      <c r="E79" s="54"/>
    </row>
    <row r="80" spans="1:5" s="53" customFormat="1">
      <c r="A80" s="52"/>
      <c r="C80" s="55"/>
      <c r="E80" s="54"/>
    </row>
    <row r="81" spans="1:5" s="53" customFormat="1">
      <c r="A81" s="52"/>
      <c r="C81" s="55"/>
      <c r="E81" s="54"/>
    </row>
    <row r="82" spans="1:5" s="53" customFormat="1">
      <c r="A82" s="52"/>
      <c r="C82" s="55"/>
      <c r="E82" s="54"/>
    </row>
  </sheetData>
  <mergeCells count="67">
    <mergeCell ref="D43:E43"/>
    <mergeCell ref="B46:C46"/>
    <mergeCell ref="B47:C47"/>
    <mergeCell ref="A67:C67"/>
    <mergeCell ref="B57:C57"/>
    <mergeCell ref="B58:C58"/>
    <mergeCell ref="A61:C61"/>
    <mergeCell ref="D65:E65"/>
    <mergeCell ref="D52:E52"/>
    <mergeCell ref="A68:C68"/>
    <mergeCell ref="B49:C49"/>
    <mergeCell ref="A43:A44"/>
    <mergeCell ref="B43:C44"/>
    <mergeCell ref="A69:C69"/>
    <mergeCell ref="A63:C63"/>
    <mergeCell ref="A65:C66"/>
    <mergeCell ref="B50:C50"/>
    <mergeCell ref="A51:C51"/>
    <mergeCell ref="A52:A53"/>
    <mergeCell ref="B52:C53"/>
    <mergeCell ref="B54:C54"/>
    <mergeCell ref="B55:C55"/>
    <mergeCell ref="B56:C56"/>
    <mergeCell ref="A40:C40"/>
    <mergeCell ref="B48:C48"/>
    <mergeCell ref="B37:C37"/>
    <mergeCell ref="B27:C27"/>
    <mergeCell ref="B28:C28"/>
    <mergeCell ref="A29:C29"/>
    <mergeCell ref="A30:A31"/>
    <mergeCell ref="B30:C31"/>
    <mergeCell ref="B32:C32"/>
    <mergeCell ref="B33:C33"/>
    <mergeCell ref="B34:C34"/>
    <mergeCell ref="B35:C35"/>
    <mergeCell ref="B36:C36"/>
    <mergeCell ref="B38:C38"/>
    <mergeCell ref="A42:C42"/>
    <mergeCell ref="B45:C45"/>
    <mergeCell ref="D30:E30"/>
    <mergeCell ref="B22:C22"/>
    <mergeCell ref="B23:C23"/>
    <mergeCell ref="B24:C24"/>
    <mergeCell ref="B25:C25"/>
    <mergeCell ref="B26:C26"/>
    <mergeCell ref="B21:C21"/>
    <mergeCell ref="B13:C13"/>
    <mergeCell ref="B14:C14"/>
    <mergeCell ref="B15:C15"/>
    <mergeCell ref="B16:C16"/>
    <mergeCell ref="B17:C17"/>
    <mergeCell ref="B18:C18"/>
    <mergeCell ref="B19:C19"/>
    <mergeCell ref="B20:C20"/>
    <mergeCell ref="D1:E1"/>
    <mergeCell ref="D2:E2"/>
    <mergeCell ref="D3:E3"/>
    <mergeCell ref="A6:E6"/>
    <mergeCell ref="D4:E4"/>
    <mergeCell ref="A5:E5"/>
    <mergeCell ref="A7:E7"/>
    <mergeCell ref="A8:C8"/>
    <mergeCell ref="A9:C9"/>
    <mergeCell ref="A10:C10"/>
    <mergeCell ref="A11:A12"/>
    <mergeCell ref="B11:C12"/>
    <mergeCell ref="D11:E11"/>
  </mergeCells>
  <printOptions horizontalCentered="1"/>
  <pageMargins left="0.59055118110236227" right="0.31496062992125984" top="0.45" bottom="0.35" header="0.31496062992125984" footer="0.31496062992125984"/>
  <pageSetup paperSize="9" scale="82" fitToHeight="2" orientation="portrait" r:id="rId1"/>
  <rowBreaks count="1" manualBreakCount="1">
    <brk id="4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DOD 7</vt:lpstr>
      <vt:lpstr>'DOD 7'!Область_печати</vt:lpstr>
    </vt:vector>
  </TitlesOfParts>
  <Company>DKU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j_klymchuk</dc:creator>
  <cp:lastModifiedBy>2800-KlymchukM</cp:lastModifiedBy>
  <cp:lastPrinted>2020-07-23T06:56:09Z</cp:lastPrinted>
  <dcterms:created xsi:type="dcterms:W3CDTF">2015-11-19T10:09:11Z</dcterms:created>
  <dcterms:modified xsi:type="dcterms:W3CDTF">2020-08-03T08:07:15Z</dcterms:modified>
</cp:coreProperties>
</file>