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320" windowHeight="8580" tabRatio="671"/>
  </bookViews>
  <sheets>
    <sheet name="Депозити_МБ" sheetId="15" r:id="rId1"/>
  </sheets>
  <definedNames>
    <definedName name="_xlnm._FilterDatabase" localSheetId="0" hidden="1">Депозити_МБ!$A$6:$L$6</definedName>
    <definedName name="_xlnm.Print_Area" localSheetId="0">Депозити_МБ!$A$1:$O$35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O35" i="15"/>
  <c r="N35"/>
  <c r="L35"/>
  <c r="K35"/>
  <c r="J35"/>
  <c r="I35"/>
  <c r="H35"/>
  <c r="G35"/>
  <c r="F35"/>
  <c r="E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M35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35"/>
  <c r="C35"/>
</calcChain>
</file>

<file path=xl/sharedStrings.xml><?xml version="1.0" encoding="utf-8"?>
<sst xmlns="http://schemas.openxmlformats.org/spreadsheetml/2006/main" count="79" uniqueCount="69">
  <si>
    <t>АР Крим</t>
  </si>
  <si>
    <t>Волинська</t>
  </si>
  <si>
    <t>Донецька</t>
  </si>
  <si>
    <t>Житомирська</t>
  </si>
  <si>
    <t>Закарпатська</t>
  </si>
  <si>
    <t>Київська</t>
  </si>
  <si>
    <t>Кіровоградська</t>
  </si>
  <si>
    <t>Луганська</t>
  </si>
  <si>
    <t>Миколаївська</t>
  </si>
  <si>
    <t>Одеська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</si>
  <si>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</si>
  <si>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</si>
  <si>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</si>
  <si>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</si>
  <si>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</si>
  <si>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Чернігівська</t>
  </si>
  <si>
    <t>02</t>
  </si>
  <si>
    <t>01</t>
  </si>
  <si>
    <t>09</t>
  </si>
  <si>
    <t>04</t>
  </si>
  <si>
    <t>03</t>
  </si>
  <si>
    <t>06</t>
  </si>
  <si>
    <t>12</t>
  </si>
  <si>
    <t>14</t>
  </si>
  <si>
    <t>18</t>
  </si>
  <si>
    <t>21</t>
  </si>
  <si>
    <t>05</t>
  </si>
  <si>
    <t>07</t>
  </si>
  <si>
    <t>13</t>
  </si>
  <si>
    <t>08</t>
  </si>
  <si>
    <t>11</t>
  </si>
  <si>
    <t>23</t>
  </si>
  <si>
    <t>26</t>
  </si>
  <si>
    <t>10</t>
  </si>
  <si>
    <t>ВСЬОГО</t>
  </si>
  <si>
    <t>15</t>
  </si>
  <si>
    <t>16</t>
  </si>
  <si>
    <t>17</t>
  </si>
  <si>
    <t>19</t>
  </si>
  <si>
    <t>20</t>
  </si>
  <si>
    <t>22</t>
  </si>
  <si>
    <t>24</t>
  </si>
  <si>
    <t>25</t>
  </si>
  <si>
    <t>27</t>
  </si>
  <si>
    <t>Інформація щодо залишків коштів місцевих бюджетів, розміщених на вкладних (депозитних) рахунках у банках у 2018 році</t>
  </si>
  <si>
    <t>(тис. грн)</t>
  </si>
  <si>
    <t>Код та назва зведеного бюджету області</t>
  </si>
  <si>
    <t>ВСЬОГО, у т.ч.:</t>
  </si>
  <si>
    <t>Бюджет АР Крим, обласні бюджети та бюджети міст Києва і Севастополя</t>
  </si>
  <si>
    <t>Бюджети міст (районів у містах) обласного підпорядкування</t>
  </si>
  <si>
    <t>Районні бюджети та бюджети міст, підпорядкованих району</t>
  </si>
  <si>
    <t>Сільські (селищні) бюджети</t>
  </si>
  <si>
    <t>Бюджети ОТГ</t>
  </si>
  <si>
    <t>кількість бюджетів</t>
  </si>
  <si>
    <t>сума</t>
  </si>
  <si>
    <t>всього</t>
  </si>
  <si>
    <t>з них: обласні центри (райони в обл. центрах)</t>
  </si>
  <si>
    <t>Вінницька</t>
  </si>
  <si>
    <t>Дніпропетровська</t>
  </si>
  <si>
    <t>Запорiзька</t>
  </si>
  <si>
    <t>Iвано-Франкiвська</t>
  </si>
  <si>
    <t>Львiвська</t>
  </si>
  <si>
    <t>Полтавська</t>
  </si>
  <si>
    <t>Рiвненська</t>
  </si>
  <si>
    <t>Херсонська</t>
  </si>
  <si>
    <t>Чернiвецька</t>
  </si>
  <si>
    <t>м.Київ</t>
  </si>
  <si>
    <t>м.Севастополь</t>
  </si>
  <si>
    <t>станом на 01.10.2018</t>
  </si>
</sst>
</file>

<file path=xl/styles.xml><?xml version="1.0" encoding="utf-8"?>
<styleSheet xmlns="http://schemas.openxmlformats.org/spreadsheetml/2006/main">
  <numFmts count="1">
    <numFmt numFmtId="186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3" fillId="20" borderId="1" applyNumberFormat="0" applyAlignment="0" applyProtection="0"/>
    <xf numFmtId="0" fontId="5" fillId="0" borderId="0"/>
    <xf numFmtId="0" fontId="19" fillId="0" borderId="7" applyNumberFormat="0" applyFill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2" fillId="20" borderId="2" applyNumberFormat="0" applyAlignment="0" applyProtection="0"/>
    <xf numFmtId="0" fontId="18" fillId="0" borderId="6" applyNumberFormat="0" applyFill="0" applyAlignment="0" applyProtection="0"/>
    <xf numFmtId="0" fontId="22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4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9" fillId="26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0" fillId="26" borderId="14" xfId="0" applyNumberFormat="1" applyFont="1" applyFill="1" applyBorder="1" applyAlignment="1">
      <alignment horizontal="center" vertical="center" wrapText="1"/>
    </xf>
    <xf numFmtId="0" fontId="31" fillId="26" borderId="14" xfId="0" applyFont="1" applyFill="1" applyBorder="1" applyAlignment="1">
      <alignment horizontal="center" vertical="center" wrapText="1"/>
    </xf>
    <xf numFmtId="0" fontId="31" fillId="26" borderId="14" xfId="0" applyFont="1" applyFill="1" applyBorder="1" applyAlignment="1">
      <alignment horizontal="left" vertical="center" wrapText="1"/>
    </xf>
    <xf numFmtId="3" fontId="31" fillId="26" borderId="14" xfId="0" applyNumberFormat="1" applyFont="1" applyFill="1" applyBorder="1" applyAlignment="1">
      <alignment horizontal="center" vertical="center" wrapText="1"/>
    </xf>
    <xf numFmtId="186" fontId="31" fillId="26" borderId="14" xfId="0" applyNumberFormat="1" applyFont="1" applyFill="1" applyBorder="1" applyAlignment="1">
      <alignment horizontal="right" vertical="center" wrapText="1"/>
    </xf>
    <xf numFmtId="3" fontId="29" fillId="26" borderId="14" xfId="0" applyNumberFormat="1" applyFont="1" applyFill="1" applyBorder="1" applyAlignment="1">
      <alignment horizontal="center" vertical="center" wrapText="1"/>
    </xf>
    <xf numFmtId="186" fontId="29" fillId="26" borderId="1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24" borderId="0" xfId="0" applyFont="1" applyFill="1" applyAlignment="1">
      <alignment vertical="center" wrapText="1"/>
    </xf>
    <xf numFmtId="186" fontId="29" fillId="0" borderId="14" xfId="0" applyNumberFormat="1" applyFont="1" applyFill="1" applyBorder="1" applyAlignment="1">
      <alignment horizontal="right" vertical="center" wrapText="1"/>
    </xf>
    <xf numFmtId="3" fontId="29" fillId="0" borderId="14" xfId="0" applyNumberFormat="1" applyFont="1" applyFill="1" applyBorder="1" applyAlignment="1">
      <alignment horizontal="center" vertical="center" wrapText="1"/>
    </xf>
    <xf numFmtId="3" fontId="32" fillId="26" borderId="14" xfId="0" applyNumberFormat="1" applyFont="1" applyFill="1" applyBorder="1" applyAlignment="1">
      <alignment horizontal="center" vertical="center" wrapText="1"/>
    </xf>
    <xf numFmtId="186" fontId="32" fillId="26" borderId="14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31" fillId="26" borderId="14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26" borderId="17" xfId="0" applyFont="1" applyFill="1" applyBorder="1" applyAlignment="1">
      <alignment horizontal="center" vertical="center" wrapText="1"/>
    </xf>
    <xf numFmtId="0" fontId="29" fillId="26" borderId="13" xfId="0" applyFont="1" applyFill="1" applyBorder="1" applyAlignment="1">
      <alignment horizontal="center" vertical="center" wrapText="1"/>
    </xf>
    <xf numFmtId="0" fontId="31" fillId="26" borderId="17" xfId="0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 wrapText="1"/>
    </xf>
    <xf numFmtId="0" fontId="29" fillId="26" borderId="18" xfId="0" applyFont="1" applyFill="1" applyBorder="1" applyAlignment="1">
      <alignment horizontal="center" vertical="center" wrapText="1"/>
    </xf>
    <xf numFmtId="0" fontId="29" fillId="26" borderId="1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0" fontId="29" fillId="26" borderId="15" xfId="0" applyFont="1" applyFill="1" applyBorder="1" applyAlignment="1">
      <alignment horizontal="center" vertical="center" wrapText="1"/>
    </xf>
    <xf numFmtId="0" fontId="29" fillId="26" borderId="16" xfId="0" applyFont="1" applyFill="1" applyBorder="1" applyAlignment="1">
      <alignment horizontal="center" vertical="center" wrapText="1"/>
    </xf>
  </cellXfs>
  <cellStyles count="8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2" xfId="14" builtinId="35" customBuiltin="1"/>
    <cellStyle name="40% - Акцент3" xfId="15" builtinId="39" customBuiltin="1"/>
    <cellStyle name="40% - Акцент4" xfId="16" builtinId="43" customBuiltin="1"/>
    <cellStyle name="40% - Акцент5" xfId="17" builtinId="47" customBuiltin="1"/>
    <cellStyle name="40% -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2" xfId="26" builtinId="36" customBuiltin="1"/>
    <cellStyle name="60% - Акцент3" xfId="27" builtinId="40" customBuiltin="1"/>
    <cellStyle name="60% - Акцент4" xfId="28" builtinId="44" customBuiltin="1"/>
    <cellStyle name="60% - Акцент5" xfId="29" builtinId="48" customBuiltin="1"/>
    <cellStyle name="60% -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 builtinId="20" customBuiltin="1"/>
    <cellStyle name="Вывод" xfId="52" builtinId="21" customBuiltin="1"/>
    <cellStyle name="Вычисление" xfId="53" builtinId="22" customBuiltin="1"/>
    <cellStyle name="Добре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Звичайний 2" xfId="59"/>
    <cellStyle name="Зв'язана клітинка" xfId="60"/>
    <cellStyle name="Итог" xfId="61" builtinId="25" customBuiltin="1"/>
    <cellStyle name="Контрольна клітинка" xfId="62"/>
    <cellStyle name="Контрольная ячейка" xfId="63" builtinId="23" customBuiltin="1"/>
    <cellStyle name="Назва" xfId="64"/>
    <cellStyle name="Название" xfId="65" builtinId="15" customBuiltin="1"/>
    <cellStyle name="Нейтральный" xfId="66" builtinId="28" customBuiltin="1"/>
    <cellStyle name="Обчислення" xfId="67"/>
    <cellStyle name="Обычный" xfId="0" builtinId="0"/>
    <cellStyle name="Обычный 10 2" xfId="68"/>
    <cellStyle name="Підсумок" xfId="69"/>
    <cellStyle name="Плохой" xfId="70" builtinId="27" customBuiltin="1"/>
    <cellStyle name="Поганий" xfId="71"/>
    <cellStyle name="Пояснение" xfId="72" builtinId="53" customBuiltin="1"/>
    <cellStyle name="Примечание" xfId="73" builtinId="10" customBuiltin="1"/>
    <cellStyle name="Примітка" xfId="74"/>
    <cellStyle name="Результат" xfId="75"/>
    <cellStyle name="Связанная ячейка" xfId="76" builtinId="24" customBuiltin="1"/>
    <cellStyle name="Середній" xfId="77"/>
    <cellStyle name="Текст попередження" xfId="78"/>
    <cellStyle name="Текст пояснення" xfId="79"/>
    <cellStyle name="Текст предупреждения" xfId="80" builtinId="11" customBuiltin="1"/>
    <cellStyle name="Хороший" xfId="8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2"/>
  <sheetViews>
    <sheetView tabSelected="1" view="pageBreakPreview" zoomScale="90" zoomScaleNormal="100" zoomScaleSheetLayoutView="90" workbookViewId="0">
      <selection activeCell="C45" sqref="C45"/>
    </sheetView>
  </sheetViews>
  <sheetFormatPr defaultRowHeight="12.75"/>
  <cols>
    <col min="1" max="1" width="6.28515625" style="3" customWidth="1"/>
    <col min="2" max="2" width="20.28515625" style="3" customWidth="1"/>
    <col min="3" max="3" width="11.7109375" style="5" customWidth="1"/>
    <col min="4" max="4" width="15" style="3" customWidth="1"/>
    <col min="5" max="5" width="9.7109375" style="5" customWidth="1"/>
    <col min="6" max="6" width="13.28515625" style="3" customWidth="1"/>
    <col min="7" max="7" width="9.7109375" style="5" customWidth="1"/>
    <col min="8" max="8" width="13.28515625" style="3" customWidth="1"/>
    <col min="9" max="9" width="15.5703125" style="3" customWidth="1"/>
    <col min="10" max="10" width="9.7109375" style="5" customWidth="1"/>
    <col min="11" max="11" width="13.28515625" style="3" customWidth="1"/>
    <col min="12" max="12" width="9.7109375" style="5" customWidth="1"/>
    <col min="13" max="13" width="13.28515625" style="3" customWidth="1"/>
    <col min="14" max="14" width="9.7109375" style="5" customWidth="1"/>
    <col min="15" max="15" width="13.28515625" style="3" customWidth="1"/>
    <col min="16" max="16384" width="9.140625" style="3"/>
  </cols>
  <sheetData>
    <row r="1" spans="1:42" s="2" customFormat="1" ht="27.75" customHeight="1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42" s="2" customFormat="1" ht="22.5" customHeight="1">
      <c r="A2" s="36" t="s">
        <v>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42" ht="18.75">
      <c r="C3" s="4"/>
      <c r="L3" s="6"/>
      <c r="N3" s="37" t="s">
        <v>45</v>
      </c>
      <c r="O3" s="37"/>
    </row>
    <row r="4" spans="1:42" s="2" customFormat="1" ht="78" customHeight="1">
      <c r="A4" s="38" t="s">
        <v>46</v>
      </c>
      <c r="B4" s="38"/>
      <c r="C4" s="38" t="s">
        <v>47</v>
      </c>
      <c r="D4" s="38"/>
      <c r="E4" s="39" t="s">
        <v>48</v>
      </c>
      <c r="F4" s="39"/>
      <c r="G4" s="40" t="s">
        <v>49</v>
      </c>
      <c r="H4" s="41"/>
      <c r="I4" s="42"/>
      <c r="J4" s="39" t="s">
        <v>50</v>
      </c>
      <c r="K4" s="39"/>
      <c r="L4" s="39" t="s">
        <v>51</v>
      </c>
      <c r="M4" s="39"/>
      <c r="N4" s="39" t="s">
        <v>52</v>
      </c>
      <c r="O4" s="39"/>
    </row>
    <row r="5" spans="1:42" s="2" customFormat="1" ht="18" customHeight="1">
      <c r="A5" s="38"/>
      <c r="B5" s="38"/>
      <c r="C5" s="45" t="s">
        <v>53</v>
      </c>
      <c r="D5" s="45" t="s">
        <v>54</v>
      </c>
      <c r="E5" s="43" t="s">
        <v>53</v>
      </c>
      <c r="F5" s="43" t="s">
        <v>54</v>
      </c>
      <c r="G5" s="47" t="s">
        <v>53</v>
      </c>
      <c r="H5" s="49" t="s">
        <v>54</v>
      </c>
      <c r="I5" s="50"/>
      <c r="J5" s="52" t="s">
        <v>53</v>
      </c>
      <c r="K5" s="43" t="s">
        <v>54</v>
      </c>
      <c r="L5" s="43" t="s">
        <v>53</v>
      </c>
      <c r="M5" s="43" t="s">
        <v>54</v>
      </c>
      <c r="N5" s="43" t="s">
        <v>53</v>
      </c>
      <c r="O5" s="43" t="s">
        <v>54</v>
      </c>
    </row>
    <row r="6" spans="1:42" s="8" customFormat="1" ht="45">
      <c r="A6" s="38"/>
      <c r="B6" s="38"/>
      <c r="C6" s="46"/>
      <c r="D6" s="46"/>
      <c r="E6" s="44"/>
      <c r="F6" s="44"/>
      <c r="G6" s="48"/>
      <c r="H6" s="7" t="s">
        <v>55</v>
      </c>
      <c r="I6" s="7" t="s">
        <v>56</v>
      </c>
      <c r="J6" s="53"/>
      <c r="K6" s="44"/>
      <c r="L6" s="44"/>
      <c r="M6" s="44"/>
      <c r="N6" s="44"/>
      <c r="O6" s="44"/>
    </row>
    <row r="7" spans="1:4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</row>
    <row r="8" spans="1:42" ht="18" customHeight="1">
      <c r="A8" s="10" t="s">
        <v>17</v>
      </c>
      <c r="B8" s="11" t="s">
        <v>0</v>
      </c>
      <c r="C8" s="12">
        <f>E8+G8+J8+L8+N8</f>
        <v>0</v>
      </c>
      <c r="D8" s="13">
        <f>F8+H8+K8+M8+O8</f>
        <v>0</v>
      </c>
      <c r="E8" s="14"/>
      <c r="F8" s="15"/>
      <c r="G8" s="14"/>
      <c r="H8" s="15"/>
      <c r="I8" s="15"/>
      <c r="J8" s="14"/>
      <c r="K8" s="15"/>
      <c r="L8" s="14"/>
      <c r="M8" s="15"/>
      <c r="N8" s="14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ht="18" customHeight="1">
      <c r="A9" s="10" t="s">
        <v>16</v>
      </c>
      <c r="B9" s="11" t="s">
        <v>57</v>
      </c>
      <c r="C9" s="12">
        <f t="shared" ref="C9:D34" si="0">E9+G9+J9+L9+N9</f>
        <v>15</v>
      </c>
      <c r="D9" s="13">
        <f t="shared" si="0"/>
        <v>520923.11904000002</v>
      </c>
      <c r="E9" s="14">
        <v>1</v>
      </c>
      <c r="F9" s="15">
        <v>195195.67499999999</v>
      </c>
      <c r="G9" s="14">
        <v>4</v>
      </c>
      <c r="H9" s="15">
        <v>297303.19</v>
      </c>
      <c r="I9" s="15">
        <v>233866.49</v>
      </c>
      <c r="J9" s="14">
        <v>3</v>
      </c>
      <c r="K9" s="15">
        <v>11123.598</v>
      </c>
      <c r="L9" s="14">
        <v>3</v>
      </c>
      <c r="M9" s="15">
        <v>5916.95604</v>
      </c>
      <c r="N9" s="14">
        <v>4</v>
      </c>
      <c r="O9" s="15">
        <v>11383.7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18" customHeight="1">
      <c r="A10" s="10" t="s">
        <v>20</v>
      </c>
      <c r="B10" s="11" t="s">
        <v>1</v>
      </c>
      <c r="C10" s="12">
        <f t="shared" si="0"/>
        <v>31</v>
      </c>
      <c r="D10" s="13">
        <f t="shared" si="0"/>
        <v>564521.49572999985</v>
      </c>
      <c r="E10" s="14">
        <v>1</v>
      </c>
      <c r="F10" s="15">
        <v>372552.46372999984</v>
      </c>
      <c r="G10" s="14">
        <v>4</v>
      </c>
      <c r="H10" s="15">
        <v>85000</v>
      </c>
      <c r="I10" s="15">
        <v>22000</v>
      </c>
      <c r="J10" s="14">
        <v>11</v>
      </c>
      <c r="K10" s="15">
        <v>57723.031999999999</v>
      </c>
      <c r="L10" s="14">
        <v>5</v>
      </c>
      <c r="M10" s="15">
        <v>14524</v>
      </c>
      <c r="N10" s="14">
        <v>10</v>
      </c>
      <c r="O10" s="15">
        <v>34722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ht="18" customHeight="1">
      <c r="A11" s="10" t="s">
        <v>19</v>
      </c>
      <c r="B11" s="11" t="s">
        <v>58</v>
      </c>
      <c r="C11" s="12">
        <f t="shared" si="0"/>
        <v>25</v>
      </c>
      <c r="D11" s="13">
        <f t="shared" si="0"/>
        <v>1492131.9980000001</v>
      </c>
      <c r="E11" s="14">
        <v>1</v>
      </c>
      <c r="F11" s="15">
        <v>760000</v>
      </c>
      <c r="G11" s="14">
        <v>10</v>
      </c>
      <c r="H11" s="15">
        <v>437907.89799999999</v>
      </c>
      <c r="I11" s="15">
        <v>150000</v>
      </c>
      <c r="J11" s="14">
        <v>3</v>
      </c>
      <c r="K11" s="15">
        <v>34613</v>
      </c>
      <c r="L11" s="14">
        <v>6</v>
      </c>
      <c r="M11" s="15">
        <v>41277</v>
      </c>
      <c r="N11" s="14">
        <v>5</v>
      </c>
      <c r="O11" s="15">
        <v>218334.1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s="17" customFormat="1" ht="18" customHeight="1">
      <c r="A12" s="10" t="s">
        <v>26</v>
      </c>
      <c r="B12" s="11" t="s">
        <v>2</v>
      </c>
      <c r="C12" s="12">
        <f t="shared" si="0"/>
        <v>16</v>
      </c>
      <c r="D12" s="13">
        <f t="shared" si="0"/>
        <v>3934225.25</v>
      </c>
      <c r="E12" s="14">
        <v>1</v>
      </c>
      <c r="F12" s="15">
        <v>3000000</v>
      </c>
      <c r="G12" s="14">
        <v>4</v>
      </c>
      <c r="H12" s="15">
        <v>564200</v>
      </c>
      <c r="I12" s="15">
        <v>0</v>
      </c>
      <c r="J12" s="14">
        <v>3</v>
      </c>
      <c r="K12" s="15">
        <v>80000</v>
      </c>
      <c r="L12" s="14">
        <v>6</v>
      </c>
      <c r="M12" s="15">
        <v>235025.25</v>
      </c>
      <c r="N12" s="14">
        <v>2</v>
      </c>
      <c r="O12" s="15">
        <v>55000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ht="18" customHeight="1">
      <c r="A13" s="10" t="s">
        <v>21</v>
      </c>
      <c r="B13" s="11" t="s">
        <v>3</v>
      </c>
      <c r="C13" s="12">
        <f t="shared" si="0"/>
        <v>22</v>
      </c>
      <c r="D13" s="13">
        <f t="shared" si="0"/>
        <v>601548.18173000007</v>
      </c>
      <c r="E13" s="14">
        <v>1</v>
      </c>
      <c r="F13" s="15">
        <v>445686.9</v>
      </c>
      <c r="G13" s="14">
        <v>4</v>
      </c>
      <c r="H13" s="15">
        <v>47851.159630000002</v>
      </c>
      <c r="I13" s="15">
        <v>3797.6316299999999</v>
      </c>
      <c r="J13" s="14">
        <v>2</v>
      </c>
      <c r="K13" s="15">
        <v>18390</v>
      </c>
      <c r="L13" s="14">
        <v>7</v>
      </c>
      <c r="M13" s="15">
        <v>23706.645</v>
      </c>
      <c r="N13" s="14">
        <v>8</v>
      </c>
      <c r="O13" s="15">
        <v>65913.477099999989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ht="18" customHeight="1">
      <c r="A14" s="10" t="s">
        <v>27</v>
      </c>
      <c r="B14" s="11" t="s">
        <v>4</v>
      </c>
      <c r="C14" s="12">
        <f t="shared" si="0"/>
        <v>7</v>
      </c>
      <c r="D14" s="13">
        <f t="shared" si="0"/>
        <v>44447.9</v>
      </c>
      <c r="E14" s="14"/>
      <c r="F14" s="15">
        <v>0</v>
      </c>
      <c r="G14" s="14">
        <v>2</v>
      </c>
      <c r="H14" s="15">
        <v>12200</v>
      </c>
      <c r="I14" s="15">
        <v>0</v>
      </c>
      <c r="J14" s="14">
        <v>1</v>
      </c>
      <c r="K14" s="15">
        <v>1000</v>
      </c>
      <c r="L14" s="14">
        <v>3</v>
      </c>
      <c r="M14" s="15">
        <v>11747.9</v>
      </c>
      <c r="N14" s="14">
        <v>1</v>
      </c>
      <c r="O14" s="15">
        <v>19500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ht="18" customHeight="1">
      <c r="A15" s="10" t="s">
        <v>29</v>
      </c>
      <c r="B15" s="11" t="s">
        <v>59</v>
      </c>
      <c r="C15" s="12">
        <f t="shared" si="0"/>
        <v>7</v>
      </c>
      <c r="D15" s="13">
        <f t="shared" si="0"/>
        <v>698387.23899999994</v>
      </c>
      <c r="E15" s="14">
        <v>1</v>
      </c>
      <c r="F15" s="15">
        <v>312300</v>
      </c>
      <c r="G15" s="14">
        <v>2</v>
      </c>
      <c r="H15" s="15">
        <v>368000</v>
      </c>
      <c r="I15" s="15">
        <v>0</v>
      </c>
      <c r="J15" s="14">
        <v>1</v>
      </c>
      <c r="K15" s="15">
        <v>4000</v>
      </c>
      <c r="L15" s="14">
        <v>3</v>
      </c>
      <c r="M15" s="15">
        <v>14087.239</v>
      </c>
      <c r="N15" s="14"/>
      <c r="O15" s="15"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ht="18" customHeight="1">
      <c r="A16" s="10" t="s">
        <v>18</v>
      </c>
      <c r="B16" s="11" t="s">
        <v>60</v>
      </c>
      <c r="C16" s="12">
        <f t="shared" si="0"/>
        <v>7</v>
      </c>
      <c r="D16" s="13">
        <f t="shared" si="0"/>
        <v>43027</v>
      </c>
      <c r="E16" s="14"/>
      <c r="F16" s="15">
        <v>0</v>
      </c>
      <c r="G16" s="14">
        <v>1</v>
      </c>
      <c r="H16" s="15">
        <v>25000</v>
      </c>
      <c r="I16" s="15">
        <v>0</v>
      </c>
      <c r="J16" s="14">
        <v>1</v>
      </c>
      <c r="K16" s="15">
        <v>1082</v>
      </c>
      <c r="L16" s="14">
        <v>5</v>
      </c>
      <c r="M16" s="15">
        <v>16945</v>
      </c>
      <c r="N16" s="14"/>
      <c r="O16" s="15"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s="16" customFormat="1" ht="18" customHeight="1">
      <c r="A17" s="10" t="s">
        <v>33</v>
      </c>
      <c r="B17" s="11" t="s">
        <v>5</v>
      </c>
      <c r="C17" s="12">
        <f t="shared" si="0"/>
        <v>14</v>
      </c>
      <c r="D17" s="13">
        <f t="shared" si="0"/>
        <v>480447.89138000004</v>
      </c>
      <c r="E17" s="14"/>
      <c r="F17" s="15">
        <v>0</v>
      </c>
      <c r="G17" s="14">
        <v>3</v>
      </c>
      <c r="H17" s="15">
        <v>339938</v>
      </c>
      <c r="I17" s="15">
        <v>0</v>
      </c>
      <c r="J17" s="14">
        <v>2</v>
      </c>
      <c r="K17" s="18">
        <v>10944.361999999999</v>
      </c>
      <c r="L17" s="19">
        <v>8</v>
      </c>
      <c r="M17" s="18">
        <v>127065.52937999999</v>
      </c>
      <c r="N17" s="14">
        <v>1</v>
      </c>
      <c r="O17" s="15">
        <v>2500</v>
      </c>
    </row>
    <row r="18" spans="1:42" ht="18" customHeight="1">
      <c r="A18" s="10" t="s">
        <v>30</v>
      </c>
      <c r="B18" s="11" t="s">
        <v>6</v>
      </c>
      <c r="C18" s="12">
        <f t="shared" si="0"/>
        <v>5</v>
      </c>
      <c r="D18" s="13">
        <f t="shared" si="0"/>
        <v>94728.58365</v>
      </c>
      <c r="E18" s="14">
        <v>1</v>
      </c>
      <c r="F18" s="15">
        <v>79494</v>
      </c>
      <c r="G18" s="14">
        <v>0</v>
      </c>
      <c r="H18" s="15">
        <v>0</v>
      </c>
      <c r="I18" s="15">
        <v>0</v>
      </c>
      <c r="J18" s="14">
        <v>1</v>
      </c>
      <c r="K18" s="15">
        <v>3000</v>
      </c>
      <c r="L18" s="14">
        <v>1</v>
      </c>
      <c r="M18" s="15">
        <v>3134.58365</v>
      </c>
      <c r="N18" s="14">
        <v>2</v>
      </c>
      <c r="O18" s="15">
        <v>9100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ht="18" customHeight="1">
      <c r="A19" s="10" t="s">
        <v>22</v>
      </c>
      <c r="B19" s="11" t="s">
        <v>7</v>
      </c>
      <c r="C19" s="12">
        <f t="shared" si="0"/>
        <v>2</v>
      </c>
      <c r="D19" s="13">
        <f t="shared" si="0"/>
        <v>53000</v>
      </c>
      <c r="E19" s="14"/>
      <c r="F19" s="15">
        <v>0</v>
      </c>
      <c r="G19" s="14"/>
      <c r="H19" s="15">
        <v>0</v>
      </c>
      <c r="I19" s="15">
        <v>0</v>
      </c>
      <c r="J19" s="14">
        <v>1</v>
      </c>
      <c r="K19" s="15">
        <v>50000</v>
      </c>
      <c r="L19" s="14">
        <v>1</v>
      </c>
      <c r="M19" s="15">
        <v>3000</v>
      </c>
      <c r="N19" s="14"/>
      <c r="O19" s="15"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s="16" customFormat="1" ht="18" customHeight="1">
      <c r="A20" s="10" t="s">
        <v>28</v>
      </c>
      <c r="B20" s="11" t="s">
        <v>61</v>
      </c>
      <c r="C20" s="12">
        <f t="shared" si="0"/>
        <v>17</v>
      </c>
      <c r="D20" s="13">
        <f t="shared" si="0"/>
        <v>957006.81475999998</v>
      </c>
      <c r="E20" s="14">
        <v>1</v>
      </c>
      <c r="F20" s="15">
        <v>180000</v>
      </c>
      <c r="G20" s="14">
        <v>5</v>
      </c>
      <c r="H20" s="15">
        <v>704440</v>
      </c>
      <c r="I20" s="15">
        <v>669940</v>
      </c>
      <c r="J20" s="14">
        <v>5</v>
      </c>
      <c r="K20" s="15">
        <v>36400</v>
      </c>
      <c r="L20" s="14">
        <v>5</v>
      </c>
      <c r="M20" s="15">
        <v>29166.814760000001</v>
      </c>
      <c r="N20" s="14">
        <v>1</v>
      </c>
      <c r="O20" s="15">
        <v>7000</v>
      </c>
    </row>
    <row r="21" spans="1:42" ht="18" customHeight="1">
      <c r="A21" s="10" t="s">
        <v>23</v>
      </c>
      <c r="B21" s="11" t="s">
        <v>8</v>
      </c>
      <c r="C21" s="12">
        <f t="shared" si="0"/>
        <v>1</v>
      </c>
      <c r="D21" s="13">
        <f t="shared" si="0"/>
        <v>300000</v>
      </c>
      <c r="E21" s="14"/>
      <c r="F21" s="15">
        <v>0</v>
      </c>
      <c r="G21" s="14">
        <v>1</v>
      </c>
      <c r="H21" s="15">
        <v>300000</v>
      </c>
      <c r="I21" s="15">
        <v>300000</v>
      </c>
      <c r="J21" s="14"/>
      <c r="K21" s="15">
        <v>0</v>
      </c>
      <c r="L21" s="14"/>
      <c r="M21" s="15">
        <v>0</v>
      </c>
      <c r="N21" s="14"/>
      <c r="O21" s="15">
        <v>0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16" customFormat="1" ht="18" customHeight="1">
      <c r="A22" s="10" t="s">
        <v>35</v>
      </c>
      <c r="B22" s="11" t="s">
        <v>9</v>
      </c>
      <c r="C22" s="12">
        <f t="shared" si="0"/>
        <v>5</v>
      </c>
      <c r="D22" s="13">
        <f t="shared" si="0"/>
        <v>360310</v>
      </c>
      <c r="E22" s="14"/>
      <c r="F22" s="15">
        <v>0</v>
      </c>
      <c r="G22" s="14">
        <v>3</v>
      </c>
      <c r="H22" s="15">
        <v>320000</v>
      </c>
      <c r="I22" s="15">
        <v>250000</v>
      </c>
      <c r="J22" s="14"/>
      <c r="K22" s="15">
        <v>0</v>
      </c>
      <c r="L22" s="14">
        <v>2</v>
      </c>
      <c r="M22" s="15">
        <v>40310</v>
      </c>
      <c r="N22" s="14"/>
      <c r="O22" s="15">
        <v>0</v>
      </c>
    </row>
    <row r="23" spans="1:42" s="16" customFormat="1" ht="18" customHeight="1">
      <c r="A23" s="10" t="s">
        <v>36</v>
      </c>
      <c r="B23" s="11" t="s">
        <v>62</v>
      </c>
      <c r="C23" s="12">
        <f t="shared" si="0"/>
        <v>13</v>
      </c>
      <c r="D23" s="13">
        <f t="shared" si="0"/>
        <v>732299.18218</v>
      </c>
      <c r="E23" s="14">
        <v>1</v>
      </c>
      <c r="F23" s="15">
        <v>165000</v>
      </c>
      <c r="G23" s="14">
        <v>5</v>
      </c>
      <c r="H23" s="15">
        <v>539300.5</v>
      </c>
      <c r="I23" s="15">
        <v>443265</v>
      </c>
      <c r="J23" s="14">
        <v>4</v>
      </c>
      <c r="K23" s="15">
        <v>21560</v>
      </c>
      <c r="L23" s="14">
        <v>2</v>
      </c>
      <c r="M23" s="15">
        <v>4438.6821799999998</v>
      </c>
      <c r="N23" s="14">
        <v>1</v>
      </c>
      <c r="O23" s="15">
        <v>2000</v>
      </c>
    </row>
    <row r="24" spans="1:42" s="16" customFormat="1" ht="18" customHeight="1">
      <c r="A24" s="10" t="s">
        <v>37</v>
      </c>
      <c r="B24" s="11" t="s">
        <v>63</v>
      </c>
      <c r="C24" s="12">
        <f t="shared" si="0"/>
        <v>8</v>
      </c>
      <c r="D24" s="13">
        <f t="shared" si="0"/>
        <v>273833.7</v>
      </c>
      <c r="E24" s="14">
        <v>1</v>
      </c>
      <c r="F24" s="15">
        <v>78500</v>
      </c>
      <c r="G24" s="14">
        <v>2</v>
      </c>
      <c r="H24" s="15">
        <v>187333.7</v>
      </c>
      <c r="I24" s="15">
        <v>150000</v>
      </c>
      <c r="J24" s="14">
        <v>1</v>
      </c>
      <c r="K24" s="15">
        <v>2000</v>
      </c>
      <c r="L24" s="14">
        <v>4</v>
      </c>
      <c r="M24" s="15">
        <v>6000</v>
      </c>
      <c r="N24" s="14"/>
      <c r="O24" s="15">
        <v>0</v>
      </c>
    </row>
    <row r="25" spans="1:42" s="16" customFormat="1" ht="18" customHeight="1">
      <c r="A25" s="10" t="s">
        <v>24</v>
      </c>
      <c r="B25" s="11" t="s">
        <v>10</v>
      </c>
      <c r="C25" s="12">
        <f t="shared" si="0"/>
        <v>13</v>
      </c>
      <c r="D25" s="13">
        <f t="shared" si="0"/>
        <v>410714.68000000005</v>
      </c>
      <c r="E25" s="14">
        <v>1</v>
      </c>
      <c r="F25" s="15">
        <v>200243.77100000001</v>
      </c>
      <c r="G25" s="14">
        <v>4</v>
      </c>
      <c r="H25" s="15">
        <v>179623.90900000001</v>
      </c>
      <c r="I25" s="15">
        <v>52573.909</v>
      </c>
      <c r="J25" s="14">
        <v>6</v>
      </c>
      <c r="K25" s="15">
        <v>27847</v>
      </c>
      <c r="L25" s="14">
        <v>0</v>
      </c>
      <c r="M25" s="15">
        <v>0</v>
      </c>
      <c r="N25" s="14">
        <v>2</v>
      </c>
      <c r="O25" s="15">
        <v>3000</v>
      </c>
    </row>
    <row r="26" spans="1:42" s="16" customFormat="1" ht="18" customHeight="1">
      <c r="A26" s="10" t="s">
        <v>38</v>
      </c>
      <c r="B26" s="11" t="s">
        <v>11</v>
      </c>
      <c r="C26" s="12">
        <f t="shared" si="0"/>
        <v>8</v>
      </c>
      <c r="D26" s="13">
        <f t="shared" si="0"/>
        <v>105272.541</v>
      </c>
      <c r="E26" s="34">
        <v>1</v>
      </c>
      <c r="F26" s="35">
        <v>64310.7</v>
      </c>
      <c r="G26" s="34">
        <v>2</v>
      </c>
      <c r="H26" s="35">
        <v>26538</v>
      </c>
      <c r="I26" s="35">
        <v>26528</v>
      </c>
      <c r="J26" s="34"/>
      <c r="K26" s="35">
        <v>0</v>
      </c>
      <c r="L26" s="34">
        <v>1</v>
      </c>
      <c r="M26" s="35">
        <v>403.84100000000001</v>
      </c>
      <c r="N26" s="34">
        <v>4</v>
      </c>
      <c r="O26" s="35">
        <v>14020</v>
      </c>
    </row>
    <row r="27" spans="1:42" s="16" customFormat="1" ht="18" customHeight="1">
      <c r="A27" s="10" t="s">
        <v>39</v>
      </c>
      <c r="B27" s="11" t="s">
        <v>12</v>
      </c>
      <c r="C27" s="12">
        <f t="shared" si="0"/>
        <v>15</v>
      </c>
      <c r="D27" s="13">
        <f t="shared" si="0"/>
        <v>880551.6590000001</v>
      </c>
      <c r="E27" s="14">
        <v>1</v>
      </c>
      <c r="F27" s="15">
        <v>667203.80700000003</v>
      </c>
      <c r="G27" s="14">
        <v>4</v>
      </c>
      <c r="H27" s="15">
        <v>113100</v>
      </c>
      <c r="I27" s="15">
        <v>80000</v>
      </c>
      <c r="J27" s="14">
        <v>4</v>
      </c>
      <c r="K27" s="15">
        <v>54372.4</v>
      </c>
      <c r="L27" s="14">
        <v>6</v>
      </c>
      <c r="M27" s="15">
        <v>45875.451999999997</v>
      </c>
      <c r="N27" s="14"/>
      <c r="O27" s="15">
        <v>0</v>
      </c>
    </row>
    <row r="28" spans="1:42" ht="18" customHeight="1">
      <c r="A28" s="10" t="s">
        <v>25</v>
      </c>
      <c r="B28" s="11" t="s">
        <v>64</v>
      </c>
      <c r="C28" s="12">
        <f t="shared" si="0"/>
        <v>3</v>
      </c>
      <c r="D28" s="13">
        <f t="shared" si="0"/>
        <v>15700</v>
      </c>
      <c r="E28" s="14"/>
      <c r="F28" s="15">
        <v>0</v>
      </c>
      <c r="G28" s="14">
        <v>1</v>
      </c>
      <c r="H28" s="15">
        <v>10000</v>
      </c>
      <c r="I28" s="15">
        <v>0</v>
      </c>
      <c r="J28" s="14">
        <v>2</v>
      </c>
      <c r="K28" s="15">
        <v>5700</v>
      </c>
      <c r="L28" s="14"/>
      <c r="M28" s="15">
        <v>0</v>
      </c>
      <c r="N28" s="14"/>
      <c r="O28" s="15">
        <v>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ht="18" customHeight="1">
      <c r="A29" s="10" t="s">
        <v>40</v>
      </c>
      <c r="B29" s="11" t="s">
        <v>13</v>
      </c>
      <c r="C29" s="12">
        <f t="shared" si="0"/>
        <v>10</v>
      </c>
      <c r="D29" s="13">
        <f t="shared" si="0"/>
        <v>176285.89600000001</v>
      </c>
      <c r="E29" s="14">
        <v>0</v>
      </c>
      <c r="F29" s="15">
        <v>0</v>
      </c>
      <c r="G29" s="14">
        <v>5</v>
      </c>
      <c r="H29" s="15">
        <v>165855.9</v>
      </c>
      <c r="I29" s="15">
        <v>125000</v>
      </c>
      <c r="J29" s="14">
        <v>0</v>
      </c>
      <c r="K29" s="15">
        <v>0</v>
      </c>
      <c r="L29" s="14">
        <v>1</v>
      </c>
      <c r="M29" s="15">
        <v>398.03500000000003</v>
      </c>
      <c r="N29" s="14">
        <v>4</v>
      </c>
      <c r="O29" s="15">
        <v>10031.960999999999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ht="18" customHeight="1">
      <c r="A30" s="10" t="s">
        <v>31</v>
      </c>
      <c r="B30" s="11" t="s">
        <v>14</v>
      </c>
      <c r="C30" s="12">
        <f t="shared" si="0"/>
        <v>31</v>
      </c>
      <c r="D30" s="13">
        <f t="shared" si="0"/>
        <v>278594.83583000005</v>
      </c>
      <c r="E30" s="14">
        <v>0</v>
      </c>
      <c r="F30" s="15">
        <v>0</v>
      </c>
      <c r="G30" s="14">
        <v>4</v>
      </c>
      <c r="H30" s="15">
        <v>151926.59730000002</v>
      </c>
      <c r="I30" s="15">
        <v>146908.68230000001</v>
      </c>
      <c r="J30" s="14">
        <v>13</v>
      </c>
      <c r="K30" s="15">
        <v>115963.05859</v>
      </c>
      <c r="L30" s="14">
        <v>11</v>
      </c>
      <c r="M30" s="15">
        <v>5933.8299400000005</v>
      </c>
      <c r="N30" s="14">
        <v>3</v>
      </c>
      <c r="O30" s="15">
        <v>4771.3500000000004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ht="18" customHeight="1">
      <c r="A31" s="10" t="s">
        <v>41</v>
      </c>
      <c r="B31" s="11" t="s">
        <v>65</v>
      </c>
      <c r="C31" s="12">
        <f t="shared" si="0"/>
        <v>8</v>
      </c>
      <c r="D31" s="13">
        <f t="shared" si="0"/>
        <v>471111.09</v>
      </c>
      <c r="E31" s="14">
        <v>1</v>
      </c>
      <c r="F31" s="15">
        <v>219400</v>
      </c>
      <c r="G31" s="14">
        <v>2</v>
      </c>
      <c r="H31" s="15">
        <v>249548.43400000001</v>
      </c>
      <c r="I31" s="15">
        <v>244530.93400000001</v>
      </c>
      <c r="J31" s="14">
        <v>2</v>
      </c>
      <c r="K31" s="15">
        <v>1098.28</v>
      </c>
      <c r="L31" s="14">
        <v>2</v>
      </c>
      <c r="M31" s="15">
        <v>1005.376</v>
      </c>
      <c r="N31" s="14">
        <v>1</v>
      </c>
      <c r="O31" s="15">
        <v>59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ht="18" customHeight="1">
      <c r="A32" s="10" t="s">
        <v>42</v>
      </c>
      <c r="B32" s="11" t="s">
        <v>15</v>
      </c>
      <c r="C32" s="12">
        <f t="shared" si="0"/>
        <v>5</v>
      </c>
      <c r="D32" s="13">
        <f t="shared" si="0"/>
        <v>271903.36100000003</v>
      </c>
      <c r="E32" s="14">
        <v>1</v>
      </c>
      <c r="F32" s="15">
        <v>116252.261</v>
      </c>
      <c r="G32" s="14">
        <v>2</v>
      </c>
      <c r="H32" s="15">
        <v>150011.1</v>
      </c>
      <c r="I32" s="15">
        <v>139211.1</v>
      </c>
      <c r="J32" s="14">
        <v>0</v>
      </c>
      <c r="K32" s="15">
        <v>0</v>
      </c>
      <c r="L32" s="14">
        <v>2</v>
      </c>
      <c r="M32" s="15">
        <v>5640</v>
      </c>
      <c r="N32" s="14">
        <v>0</v>
      </c>
      <c r="O32" s="15">
        <v>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ht="18" customHeight="1">
      <c r="A33" s="10" t="s">
        <v>32</v>
      </c>
      <c r="B33" s="11" t="s">
        <v>66</v>
      </c>
      <c r="C33" s="12">
        <f t="shared" si="0"/>
        <v>0</v>
      </c>
      <c r="D33" s="13">
        <f t="shared" si="0"/>
        <v>0</v>
      </c>
      <c r="E33" s="14"/>
      <c r="F33" s="15"/>
      <c r="G33" s="14"/>
      <c r="H33" s="15"/>
      <c r="I33" s="15"/>
      <c r="J33" s="14"/>
      <c r="K33" s="15"/>
      <c r="L33" s="14"/>
      <c r="M33" s="15"/>
      <c r="N33" s="14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s="16" customFormat="1" ht="18" customHeight="1">
      <c r="A34" s="10" t="s">
        <v>43</v>
      </c>
      <c r="B34" s="11" t="s">
        <v>67</v>
      </c>
      <c r="C34" s="12">
        <f t="shared" si="0"/>
        <v>0</v>
      </c>
      <c r="D34" s="13">
        <f t="shared" si="0"/>
        <v>0</v>
      </c>
      <c r="E34" s="14"/>
      <c r="F34" s="15"/>
      <c r="G34" s="14"/>
      <c r="H34" s="15"/>
      <c r="I34" s="15"/>
      <c r="J34" s="14"/>
      <c r="K34" s="15"/>
      <c r="L34" s="14"/>
      <c r="M34" s="15"/>
      <c r="N34" s="14"/>
      <c r="O34" s="15"/>
    </row>
    <row r="35" spans="1:42" s="23" customFormat="1" ht="29.25" customHeight="1">
      <c r="A35" s="51" t="s">
        <v>34</v>
      </c>
      <c r="B35" s="51"/>
      <c r="C35" s="20">
        <f>SUM(C8:C34)</f>
        <v>288</v>
      </c>
      <c r="D35" s="21">
        <f t="shared" ref="D35:O35" si="1">SUM(D8:D34)</f>
        <v>13760972.418299997</v>
      </c>
      <c r="E35" s="20">
        <f t="shared" si="1"/>
        <v>15</v>
      </c>
      <c r="F35" s="21">
        <f t="shared" si="1"/>
        <v>6856139.57773</v>
      </c>
      <c r="G35" s="20">
        <f t="shared" si="1"/>
        <v>74</v>
      </c>
      <c r="H35" s="21">
        <f t="shared" si="1"/>
        <v>5275078.3879300002</v>
      </c>
      <c r="I35" s="21">
        <f t="shared" si="1"/>
        <v>3037621.7469299999</v>
      </c>
      <c r="J35" s="20">
        <f t="shared" si="1"/>
        <v>66</v>
      </c>
      <c r="K35" s="21">
        <f t="shared" si="1"/>
        <v>536816.73059000005</v>
      </c>
      <c r="L35" s="20">
        <f t="shared" si="1"/>
        <v>84</v>
      </c>
      <c r="M35" s="21">
        <f t="shared" si="1"/>
        <v>635602.13395000016</v>
      </c>
      <c r="N35" s="20">
        <f t="shared" si="1"/>
        <v>49</v>
      </c>
      <c r="O35" s="21">
        <f t="shared" si="1"/>
        <v>457335.58809999994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s="29" customFormat="1" ht="18.75">
      <c r="A36" s="24"/>
      <c r="B36" s="25"/>
      <c r="C36" s="26"/>
      <c r="D36" s="25"/>
      <c r="E36" s="26"/>
      <c r="F36" s="25"/>
      <c r="G36" s="26"/>
      <c r="H36" s="25"/>
      <c r="I36" s="25"/>
      <c r="J36" s="27"/>
      <c r="K36" s="3"/>
      <c r="L36" s="26"/>
      <c r="M36" s="1"/>
      <c r="N36" s="2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>
      <c r="A37" s="16"/>
      <c r="B37" s="16"/>
      <c r="C37" s="30"/>
      <c r="D37" s="31"/>
      <c r="E37" s="26"/>
      <c r="F37" s="31"/>
      <c r="G37" s="32"/>
      <c r="H37" s="31"/>
      <c r="I37" s="31"/>
      <c r="J37" s="27"/>
      <c r="L37" s="32"/>
      <c r="M37" s="16"/>
      <c r="N37" s="32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>
      <c r="A38" s="16"/>
      <c r="B38" s="16"/>
      <c r="C38" s="30"/>
      <c r="D38" s="31"/>
      <c r="E38" s="26"/>
      <c r="F38" s="16"/>
      <c r="G38" s="30"/>
      <c r="H38" s="16"/>
      <c r="I38" s="16"/>
      <c r="J38" s="27"/>
      <c r="L38" s="32"/>
      <c r="M38" s="16"/>
      <c r="N38" s="30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>
      <c r="A39" s="16"/>
      <c r="B39" s="16"/>
      <c r="C39" s="30"/>
      <c r="D39" s="31"/>
      <c r="E39" s="32"/>
      <c r="F39" s="31"/>
      <c r="G39" s="32"/>
      <c r="H39" s="31"/>
      <c r="I39" s="31"/>
      <c r="K39" s="33"/>
      <c r="L39" s="30"/>
      <c r="M39" s="16"/>
      <c r="N39" s="30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>
      <c r="D40" s="31"/>
      <c r="L40" s="27"/>
    </row>
    <row r="41" spans="1:42">
      <c r="D41" s="31"/>
    </row>
    <row r="42" spans="1:42">
      <c r="D42" s="31"/>
    </row>
  </sheetData>
  <mergeCells count="23">
    <mergeCell ref="A35:B35"/>
    <mergeCell ref="J5:J6"/>
    <mergeCell ref="K5:K6"/>
    <mergeCell ref="L5:L6"/>
    <mergeCell ref="M5:M6"/>
    <mergeCell ref="N5:N6"/>
    <mergeCell ref="O5:O6"/>
    <mergeCell ref="C5:C6"/>
    <mergeCell ref="D5:D6"/>
    <mergeCell ref="E5:E6"/>
    <mergeCell ref="F5:F6"/>
    <mergeCell ref="G5:G6"/>
    <mergeCell ref="H5:I5"/>
    <mergeCell ref="A1:O1"/>
    <mergeCell ref="A2:O2"/>
    <mergeCell ref="N3:O3"/>
    <mergeCell ref="A4:B6"/>
    <mergeCell ref="C4:D4"/>
    <mergeCell ref="E4:F4"/>
    <mergeCell ref="G4:I4"/>
    <mergeCell ref="J4:K4"/>
    <mergeCell ref="L4:M4"/>
    <mergeCell ref="N4:O4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Депозити_МБ</vt:lpstr>
      <vt:lpstr>Депозити_МБ!Область_печати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2800-OstapchykV</cp:lastModifiedBy>
  <cp:lastPrinted>2018-10-08T07:02:12Z</cp:lastPrinted>
  <dcterms:created xsi:type="dcterms:W3CDTF">2016-11-02T10:38:59Z</dcterms:created>
  <dcterms:modified xsi:type="dcterms:W3CDTF">2018-10-08T07:43:42Z</dcterms:modified>
</cp:coreProperties>
</file>